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to_zošit" defaultThemeVersion="124226"/>
  <bookViews>
    <workbookView xWindow="480" yWindow="60" windowWidth="19440" windowHeight="12840" activeTab="2"/>
  </bookViews>
  <sheets>
    <sheet name="vypísanie" sheetId="1" r:id="rId1"/>
    <sheet name="zoradenie" sheetId="2" r:id="rId2"/>
    <sheet name="turnaj vysledky" sheetId="3" r:id="rId3"/>
  </sheets>
  <calcPr calcId="124519"/>
</workbook>
</file>

<file path=xl/calcChain.xml><?xml version="1.0" encoding="utf-8"?>
<calcChain xmlns="http://schemas.openxmlformats.org/spreadsheetml/2006/main">
  <c r="F5" i="2"/>
  <c r="F26"/>
  <c r="F34"/>
  <c r="F29"/>
  <c r="F16"/>
  <c r="F33"/>
  <c r="F2"/>
  <c r="F42"/>
  <c r="F44"/>
  <c r="F15"/>
  <c r="F6"/>
  <c r="F35"/>
  <c r="F45"/>
  <c r="F39"/>
  <c r="F32"/>
  <c r="F11"/>
  <c r="F30"/>
  <c r="F3"/>
  <c r="F21"/>
  <c r="F18"/>
  <c r="F17"/>
  <c r="F7"/>
  <c r="F31"/>
  <c r="F38"/>
  <c r="F13"/>
  <c r="F28"/>
  <c r="F46"/>
  <c r="F47"/>
  <c r="F48"/>
  <c r="F49"/>
  <c r="F25"/>
  <c r="F14"/>
  <c r="F4"/>
  <c r="F41"/>
  <c r="F22"/>
  <c r="F20"/>
  <c r="F19"/>
  <c r="F8"/>
  <c r="F10"/>
  <c r="F37"/>
  <c r="F12"/>
  <c r="F9"/>
  <c r="F43"/>
  <c r="F40"/>
  <c r="F23"/>
  <c r="F27"/>
  <c r="F24"/>
  <c r="F36"/>
  <c r="E5"/>
  <c r="E26"/>
  <c r="E34"/>
  <c r="E29"/>
  <c r="E16"/>
  <c r="E33"/>
  <c r="E2"/>
  <c r="E42"/>
  <c r="E44"/>
  <c r="E15"/>
  <c r="E6"/>
  <c r="E35"/>
  <c r="E45"/>
  <c r="E39"/>
  <c r="E32"/>
  <c r="E11"/>
  <c r="E30"/>
  <c r="E3"/>
  <c r="E21"/>
  <c r="E18"/>
  <c r="E17"/>
  <c r="E7"/>
  <c r="E31"/>
  <c r="E38"/>
  <c r="E13"/>
  <c r="E28"/>
  <c r="E46"/>
  <c r="E47"/>
  <c r="E48"/>
  <c r="E49"/>
  <c r="E25"/>
  <c r="E14"/>
  <c r="G14" s="1"/>
  <c r="E4"/>
  <c r="E41"/>
  <c r="G41" s="1"/>
  <c r="E22"/>
  <c r="E20"/>
  <c r="E19"/>
  <c r="E8"/>
  <c r="E10"/>
  <c r="E37"/>
  <c r="E12"/>
  <c r="E9"/>
  <c r="G9" s="1"/>
  <c r="E43"/>
  <c r="E40"/>
  <c r="G40" s="1"/>
  <c r="E23"/>
  <c r="E27"/>
  <c r="G27" s="1"/>
  <c r="E24"/>
  <c r="E36"/>
  <c r="D27"/>
  <c r="D5"/>
  <c r="G5" s="1"/>
  <c r="D26"/>
  <c r="D34"/>
  <c r="G34" s="1"/>
  <c r="D29"/>
  <c r="D16"/>
  <c r="D33"/>
  <c r="D2"/>
  <c r="D42"/>
  <c r="D44"/>
  <c r="D15"/>
  <c r="D6"/>
  <c r="G6" s="1"/>
  <c r="D35"/>
  <c r="D45"/>
  <c r="G45" s="1"/>
  <c r="D39"/>
  <c r="D32"/>
  <c r="G32" s="1"/>
  <c r="D11"/>
  <c r="D30"/>
  <c r="G30" s="1"/>
  <c r="D3"/>
  <c r="D21"/>
  <c r="G21" s="1"/>
  <c r="D18"/>
  <c r="D17"/>
  <c r="G17" s="1"/>
  <c r="D7"/>
  <c r="D31"/>
  <c r="D38"/>
  <c r="D13"/>
  <c r="D28"/>
  <c r="D46"/>
  <c r="D47"/>
  <c r="D48"/>
  <c r="D49"/>
  <c r="D25"/>
  <c r="D14"/>
  <c r="D4"/>
  <c r="D41"/>
  <c r="D22"/>
  <c r="D20"/>
  <c r="D19"/>
  <c r="D8"/>
  <c r="D10"/>
  <c r="G10" s="1"/>
  <c r="D37"/>
  <c r="D12"/>
  <c r="D9"/>
  <c r="D43"/>
  <c r="D40"/>
  <c r="D23"/>
  <c r="G23" s="1"/>
  <c r="D24"/>
  <c r="D36"/>
  <c r="G36" s="1"/>
  <c r="C5"/>
  <c r="C26"/>
  <c r="C34"/>
  <c r="C29"/>
  <c r="C16"/>
  <c r="C33"/>
  <c r="C2"/>
  <c r="C42"/>
  <c r="C44"/>
  <c r="C15"/>
  <c r="C6"/>
  <c r="C35"/>
  <c r="C45"/>
  <c r="C39"/>
  <c r="C32"/>
  <c r="C11"/>
  <c r="C30"/>
  <c r="C3"/>
  <c r="C21"/>
  <c r="C18"/>
  <c r="C17"/>
  <c r="C7"/>
  <c r="C31"/>
  <c r="C38"/>
  <c r="C13"/>
  <c r="C28"/>
  <c r="C46"/>
  <c r="C47"/>
  <c r="C48"/>
  <c r="C49"/>
  <c r="C25"/>
  <c r="C14"/>
  <c r="C4"/>
  <c r="C41"/>
  <c r="C22"/>
  <c r="C20"/>
  <c r="C19"/>
  <c r="C8"/>
  <c r="C10"/>
  <c r="C37"/>
  <c r="C12"/>
  <c r="C9"/>
  <c r="C43"/>
  <c r="C40"/>
  <c r="C23"/>
  <c r="C27"/>
  <c r="C24"/>
  <c r="C36"/>
  <c r="B5"/>
  <c r="B26"/>
  <c r="B34"/>
  <c r="B29"/>
  <c r="B16"/>
  <c r="B33"/>
  <c r="B2"/>
  <c r="B42"/>
  <c r="B44"/>
  <c r="B15"/>
  <c r="B6"/>
  <c r="B35"/>
  <c r="B45"/>
  <c r="B39"/>
  <c r="B32"/>
  <c r="B11"/>
  <c r="B30"/>
  <c r="B3"/>
  <c r="B21"/>
  <c r="B18"/>
  <c r="B17"/>
  <c r="B7"/>
  <c r="B31"/>
  <c r="B38"/>
  <c r="B13"/>
  <c r="B28"/>
  <c r="B46"/>
  <c r="B47"/>
  <c r="B48"/>
  <c r="B49"/>
  <c r="B25"/>
  <c r="B14"/>
  <c r="B4"/>
  <c r="B41"/>
  <c r="B22"/>
  <c r="B20"/>
  <c r="B19"/>
  <c r="B8"/>
  <c r="B10"/>
  <c r="B37"/>
  <c r="B12"/>
  <c r="B9"/>
  <c r="B43"/>
  <c r="B40"/>
  <c r="B23"/>
  <c r="B27"/>
  <c r="B24"/>
  <c r="B36"/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L38" s="1"/>
  <c r="K39"/>
  <c r="L39" s="1"/>
  <c r="K40"/>
  <c r="K41"/>
  <c r="K42"/>
  <c r="K43"/>
  <c r="K44"/>
  <c r="L44" s="1"/>
  <c r="K45"/>
  <c r="K46"/>
  <c r="K47"/>
  <c r="K48"/>
  <c r="K49"/>
  <c r="K2"/>
  <c r="G3"/>
  <c r="G4"/>
  <c r="G5"/>
  <c r="G6"/>
  <c r="L6" s="1"/>
  <c r="G7"/>
  <c r="G8"/>
  <c r="G9"/>
  <c r="G10"/>
  <c r="G11"/>
  <c r="G12"/>
  <c r="G13"/>
  <c r="G14"/>
  <c r="G15"/>
  <c r="G16"/>
  <c r="L16" s="1"/>
  <c r="G17"/>
  <c r="G18"/>
  <c r="L18" s="1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L40" s="1"/>
  <c r="G41"/>
  <c r="G42"/>
  <c r="L42" s="1"/>
  <c r="G43"/>
  <c r="G44"/>
  <c r="G45"/>
  <c r="G46"/>
  <c r="G47"/>
  <c r="G48"/>
  <c r="G49"/>
  <c r="G2"/>
  <c r="L2" s="1"/>
  <c r="L5"/>
  <c r="L7"/>
  <c r="L9"/>
  <c r="L10"/>
  <c r="L11"/>
  <c r="L12"/>
  <c r="L13"/>
  <c r="L14"/>
  <c r="L15"/>
  <c r="L17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1"/>
  <c r="L43"/>
  <c r="L45"/>
  <c r="L46"/>
  <c r="L47"/>
  <c r="L48"/>
  <c r="L49"/>
  <c r="L3"/>
  <c r="G24" i="2"/>
  <c r="G16"/>
  <c r="G15"/>
  <c r="G35"/>
  <c r="G39"/>
  <c r="G11"/>
  <c r="G3"/>
  <c r="G18"/>
  <c r="G7"/>
  <c r="G13"/>
  <c r="G46"/>
  <c r="G48"/>
  <c r="G25"/>
  <c r="G4"/>
  <c r="G22"/>
  <c r="G8"/>
  <c r="G37"/>
  <c r="G43"/>
  <c r="G26"/>
  <c r="G49" l="1"/>
  <c r="G47"/>
  <c r="G19"/>
  <c r="G28"/>
  <c r="G38"/>
  <c r="G29"/>
  <c r="L4" i="1"/>
  <c r="G33" i="2"/>
  <c r="L8" i="1"/>
  <c r="G12" i="2"/>
  <c r="G44"/>
  <c r="G2"/>
  <c r="G20"/>
  <c r="G42"/>
  <c r="G31"/>
</calcChain>
</file>

<file path=xl/sharedStrings.xml><?xml version="1.0" encoding="utf-8"?>
<sst xmlns="http://schemas.openxmlformats.org/spreadsheetml/2006/main" count="149" uniqueCount="78">
  <si>
    <t>p.č.</t>
  </si>
  <si>
    <t>priezvisko a meno</t>
  </si>
  <si>
    <t>družstvo</t>
  </si>
  <si>
    <t>plné 20Hz</t>
  </si>
  <si>
    <t>plné 60Hz</t>
  </si>
  <si>
    <t>záhod</t>
  </si>
  <si>
    <t>dor. 60Hz</t>
  </si>
  <si>
    <t>dor. 20Hz</t>
  </si>
  <si>
    <t>spolu 60Hz</t>
  </si>
  <si>
    <t>spolu 20Hz</t>
  </si>
  <si>
    <t>celkovo spolu</t>
  </si>
  <si>
    <t>SOKOL</t>
  </si>
  <si>
    <t>DIEVČATÁ</t>
  </si>
  <si>
    <t>CHAOS</t>
  </si>
  <si>
    <t>ELSTER</t>
  </si>
  <si>
    <t>SARTECH</t>
  </si>
  <si>
    <t>GULE</t>
  </si>
  <si>
    <t>SEVOTECH</t>
  </si>
  <si>
    <t>MEDICAL</t>
  </si>
  <si>
    <t>INJEKTA</t>
  </si>
  <si>
    <t>LAZY</t>
  </si>
  <si>
    <t>TURANCI</t>
  </si>
  <si>
    <t>SENSUS</t>
  </si>
  <si>
    <t xml:space="preserve">plné </t>
  </si>
  <si>
    <t>dor.</t>
  </si>
  <si>
    <t>TURNAJ MKL 2019</t>
  </si>
  <si>
    <t>Por.</t>
  </si>
  <si>
    <t>Oddiel</t>
  </si>
  <si>
    <t>Plné</t>
  </si>
  <si>
    <t>Dorážka</t>
  </si>
  <si>
    <t>Ch.</t>
  </si>
  <si>
    <t>Spolu</t>
  </si>
  <si>
    <t>Kotula Marcel</t>
  </si>
  <si>
    <t>Solovič René</t>
  </si>
  <si>
    <t>Solovič Ján</t>
  </si>
  <si>
    <t>Lukáč Sveťo</t>
  </si>
  <si>
    <t>Martáková Anna</t>
  </si>
  <si>
    <t>Morvayová Anna</t>
  </si>
  <si>
    <t>Garafová Magdaléna</t>
  </si>
  <si>
    <t>Bačová Iveta</t>
  </si>
  <si>
    <t>Sadloň Kamil</t>
  </si>
  <si>
    <t>Solovič Ivan</t>
  </si>
  <si>
    <t>Martinčičová Eva</t>
  </si>
  <si>
    <t>Potfaj Patrik</t>
  </si>
  <si>
    <t>Hvožďara Pavol</t>
  </si>
  <si>
    <t>Červenák Juraj</t>
  </si>
  <si>
    <t>Štefík Ivan</t>
  </si>
  <si>
    <t>Galbavý Ivan</t>
  </si>
  <si>
    <t>Šedovičová Barbora</t>
  </si>
  <si>
    <t>Samek Milan</t>
  </si>
  <si>
    <t>Hučko Pavol</t>
  </si>
  <si>
    <t>Dvoran Erich</t>
  </si>
  <si>
    <t>Mikulec Miloš</t>
  </si>
  <si>
    <t>Skurský Igor</t>
  </si>
  <si>
    <t>Sadloň Marek</t>
  </si>
  <si>
    <t>Vakoš Ján</t>
  </si>
  <si>
    <t>Gulán Ján</t>
  </si>
  <si>
    <t>Maroň Ľuboš</t>
  </si>
  <si>
    <t>Truhlík Ján</t>
  </si>
  <si>
    <t>Kaštíl Bohuš</t>
  </si>
  <si>
    <t>Pražienka Marián</t>
  </si>
  <si>
    <t>Antálek Vladimír</t>
  </si>
  <si>
    <t>Ďurnek Mário</t>
  </si>
  <si>
    <t>Kotula Matúš</t>
  </si>
  <si>
    <t>Čečot Rastislav</t>
  </si>
  <si>
    <t>Čečot Radoslav</t>
  </si>
  <si>
    <t>Sako Juraj</t>
  </si>
  <si>
    <t>Kováčová Nataly</t>
  </si>
  <si>
    <t>Bunčiak Richard</t>
  </si>
  <si>
    <t>Lehuta Filip</t>
  </si>
  <si>
    <t>Lehuta Peter</t>
  </si>
  <si>
    <t>Moravčík Jozef</t>
  </si>
  <si>
    <t>Naď Miroslav</t>
  </si>
  <si>
    <t>Vávrová Vladimíra</t>
  </si>
  <si>
    <t>Nemčeková Anna</t>
  </si>
  <si>
    <t>Mikulec Ľubomír</t>
  </si>
  <si>
    <t>KONEČNÉ PORADIE</t>
  </si>
  <si>
    <t>PORADIE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</si>
</sst>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8"/>
      <color theme="9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2" tint="-0.74999237037263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8BFF8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18" xfId="0" applyBorder="1" applyProtection="1"/>
    <xf numFmtId="0" fontId="0" fillId="0" borderId="0" xfId="0" applyProtection="1"/>
    <xf numFmtId="0" fontId="0" fillId="0" borderId="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Protection="1"/>
    <xf numFmtId="0" fontId="10" fillId="0" borderId="3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Protection="1"/>
    <xf numFmtId="0" fontId="3" fillId="0" borderId="4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/>
      <protection locked="0"/>
    </xf>
    <xf numFmtId="0" fontId="4" fillId="6" borderId="13" xfId="0" applyFon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 vertical="center" wrapText="1"/>
    </xf>
    <xf numFmtId="0" fontId="0" fillId="7" borderId="10" xfId="0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8" borderId="14" xfId="0" applyFont="1" applyFill="1" applyBorder="1" applyAlignment="1" applyProtection="1">
      <alignment horizontal="center" vertical="center" wrapText="1"/>
    </xf>
    <xf numFmtId="0" fontId="0" fillId="8" borderId="10" xfId="0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center" vertical="center" wrapText="1"/>
    </xf>
    <xf numFmtId="0" fontId="11" fillId="8" borderId="14" xfId="0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/>
      <protection locked="0"/>
    </xf>
    <xf numFmtId="0" fontId="11" fillId="8" borderId="13" xfId="0" applyFont="1" applyFill="1" applyBorder="1" applyAlignment="1" applyProtection="1">
      <alignment horizontal="center" vertical="center" wrapText="1"/>
    </xf>
    <xf numFmtId="0" fontId="7" fillId="8" borderId="9" xfId="0" applyFont="1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1" fillId="8" borderId="17" xfId="0" applyFont="1" applyFill="1" applyBorder="1" applyAlignment="1" applyProtection="1">
      <alignment horizontal="center" vertical="center"/>
    </xf>
    <xf numFmtId="0" fontId="1" fillId="8" borderId="18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7" borderId="18" xfId="0" applyFont="1" applyFill="1" applyBorder="1" applyAlignment="1" applyProtection="1">
      <alignment horizontal="center" vertical="center"/>
    </xf>
    <xf numFmtId="0" fontId="1" fillId="6" borderId="17" xfId="0" applyFont="1" applyFill="1" applyBorder="1" applyAlignment="1" applyProtection="1">
      <alignment horizontal="center" vertical="center"/>
    </xf>
    <xf numFmtId="0" fontId="14" fillId="8" borderId="18" xfId="0" applyFont="1" applyFill="1" applyBorder="1" applyAlignment="1" applyProtection="1">
      <alignment horizontal="center" vertical="center"/>
    </xf>
    <xf numFmtId="0" fontId="1" fillId="7" borderId="17" xfId="0" applyFont="1" applyFill="1" applyBorder="1" applyAlignment="1" applyProtection="1">
      <alignment horizontal="center" vertical="center"/>
    </xf>
    <xf numFmtId="0" fontId="1" fillId="6" borderId="18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/>
      <protection locked="0"/>
    </xf>
    <xf numFmtId="0" fontId="1" fillId="6" borderId="16" xfId="0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 applyProtection="1">
      <alignment horizontal="center" vertical="center" wrapText="1"/>
    </xf>
    <xf numFmtId="0" fontId="0" fillId="8" borderId="24" xfId="0" applyFill="1" applyBorder="1" applyAlignment="1" applyProtection="1">
      <alignment horizontal="center"/>
      <protection locked="0"/>
    </xf>
    <xf numFmtId="0" fontId="1" fillId="8" borderId="15" xfId="0" applyFont="1" applyFill="1" applyBorder="1" applyAlignment="1" applyProtection="1">
      <alignment horizontal="center" vertical="center"/>
    </xf>
    <xf numFmtId="0" fontId="4" fillId="8" borderId="27" xfId="0" applyFont="1" applyFill="1" applyBorder="1" applyAlignment="1" applyProtection="1">
      <alignment horizontal="center" vertical="center" wrapText="1"/>
    </xf>
    <xf numFmtId="0" fontId="0" fillId="8" borderId="8" xfId="0" applyFill="1" applyBorder="1" applyAlignment="1" applyProtection="1">
      <alignment horizontal="center"/>
      <protection locked="0"/>
    </xf>
    <xf numFmtId="0" fontId="1" fillId="8" borderId="26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/>
      <protection locked="0"/>
    </xf>
    <xf numFmtId="0" fontId="1" fillId="5" borderId="16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 vertical="center" wrapText="1"/>
    </xf>
    <xf numFmtId="0" fontId="0" fillId="7" borderId="8" xfId="0" applyFill="1" applyBorder="1" applyAlignment="1" applyProtection="1">
      <alignment horizontal="center"/>
      <protection locked="0"/>
    </xf>
    <xf numFmtId="0" fontId="1" fillId="7" borderId="16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 wrapText="1"/>
    </xf>
    <xf numFmtId="0" fontId="0" fillId="6" borderId="7" xfId="0" applyFill="1" applyBorder="1" applyAlignment="1" applyProtection="1">
      <alignment horizontal="center"/>
      <protection locked="0"/>
    </xf>
    <xf numFmtId="0" fontId="1" fillId="6" borderId="15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 wrapText="1"/>
    </xf>
    <xf numFmtId="0" fontId="1" fillId="6" borderId="26" xfId="0" applyFont="1" applyFill="1" applyBorder="1" applyAlignment="1" applyProtection="1">
      <alignment horizontal="center" vertical="center"/>
    </xf>
    <xf numFmtId="0" fontId="11" fillId="8" borderId="11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/>
      <protection locked="0"/>
    </xf>
    <xf numFmtId="0" fontId="14" fillId="8" borderId="15" xfId="0" applyFont="1" applyFill="1" applyBorder="1" applyAlignment="1" applyProtection="1">
      <alignment horizontal="center" vertical="center"/>
    </xf>
    <xf numFmtId="0" fontId="11" fillId="8" borderId="12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/>
      <protection locked="0"/>
    </xf>
    <xf numFmtId="0" fontId="14" fillId="8" borderId="16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 wrapText="1"/>
    </xf>
    <xf numFmtId="0" fontId="1" fillId="7" borderId="26" xfId="0" applyFont="1" applyFill="1" applyBorder="1" applyAlignment="1" applyProtection="1">
      <alignment horizontal="center" vertical="center"/>
    </xf>
    <xf numFmtId="0" fontId="4" fillId="8" borderId="11" xfId="0" applyFont="1" applyFill="1" applyBorder="1" applyAlignment="1" applyProtection="1">
      <alignment horizontal="center" vertical="center" wrapText="1"/>
    </xf>
    <xf numFmtId="0" fontId="0" fillId="8" borderId="7" xfId="0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 vertical="center" wrapText="1"/>
    </xf>
    <xf numFmtId="0" fontId="1" fillId="8" borderId="16" xfId="0" applyFont="1" applyFill="1" applyBorder="1" applyAlignment="1" applyProtection="1">
      <alignment horizontal="center" vertical="center"/>
    </xf>
    <xf numFmtId="0" fontId="4" fillId="5" borderId="27" xfId="0" applyFont="1" applyFill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8" xfId="0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8" borderId="16" xfId="0" applyFill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 vertical="center" wrapText="1"/>
      <protection locked="0"/>
    </xf>
    <xf numFmtId="0" fontId="0" fillId="7" borderId="15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 wrapText="1"/>
      <protection locked="0"/>
    </xf>
    <xf numFmtId="0" fontId="0" fillId="7" borderId="5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0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7" fillId="8" borderId="15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20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8" xfId="0" applyFont="1" applyFill="1" applyBorder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horizontal="center" vertical="center" wrapText="1"/>
      <protection locked="0"/>
    </xf>
    <xf numFmtId="0" fontId="7" fillId="8" borderId="2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17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16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7" borderId="25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3" fillId="0" borderId="0" xfId="0" applyFont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15" fillId="2" borderId="23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15" xfId="0" applyBorder="1" applyProtection="1"/>
    <xf numFmtId="0" fontId="0" fillId="0" borderId="16" xfId="0" applyBorder="1" applyProtection="1"/>
    <xf numFmtId="0" fontId="9" fillId="2" borderId="24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" fillId="10" borderId="33" xfId="0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6" fillId="9" borderId="32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71DAFF"/>
      <color rgb="FF8BFF8B"/>
      <color rgb="FFFFCCFF"/>
      <color rgb="FFFFFF99"/>
      <color rgb="FF00FF00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12</xdr:col>
      <xdr:colOff>295275</xdr:colOff>
      <xdr:row>8</xdr:row>
      <xdr:rowOff>9525</xdr:rowOff>
    </xdr:to>
    <xdr:grpSp>
      <xdr:nvGrpSpPr>
        <xdr:cNvPr id="4" name="Skupina 3"/>
        <xdr:cNvGrpSpPr/>
      </xdr:nvGrpSpPr>
      <xdr:grpSpPr>
        <a:xfrm>
          <a:off x="7439025" y="1419225"/>
          <a:ext cx="1514475" cy="1343025"/>
          <a:chOff x="7153275" y="1390650"/>
          <a:chExt cx="1514475" cy="1343025"/>
        </a:xfrm>
      </xdr:grpSpPr>
      <xdr:sp macro="[0]!zoradit" textlink="">
        <xdr:nvSpPr>
          <xdr:cNvPr id="2" name="Obdĺžnik 1"/>
          <xdr:cNvSpPr/>
        </xdr:nvSpPr>
        <xdr:spPr>
          <a:xfrm>
            <a:off x="7153275" y="1390650"/>
            <a:ext cx="1514475" cy="1343025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k-SK" sz="1100"/>
          </a:p>
        </xdr:txBody>
      </xdr:sp>
      <xdr:sp macro="[0]!zoradenie" textlink="">
        <xdr:nvSpPr>
          <xdr:cNvPr id="3" name="BlokTextu 2"/>
          <xdr:cNvSpPr txBox="1"/>
        </xdr:nvSpPr>
        <xdr:spPr>
          <a:xfrm>
            <a:off x="7458075" y="1762125"/>
            <a:ext cx="971550" cy="4953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k-SK" sz="2000" b="1"/>
              <a:t>zoradiť</a:t>
            </a:r>
          </a:p>
          <a:p>
            <a:endParaRPr lang="sk-SK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>
    <tabColor rgb="FFFFC000"/>
  </sheetPr>
  <dimension ref="A1:L118"/>
  <sheetViews>
    <sheetView topLeftCell="A25" workbookViewId="0">
      <selection activeCell="J39" sqref="J39"/>
    </sheetView>
  </sheetViews>
  <sheetFormatPr defaultRowHeight="21"/>
  <cols>
    <col min="1" max="1" width="7.5703125" style="19" customWidth="1"/>
    <col min="2" max="2" width="25.85546875" style="2" customWidth="1"/>
    <col min="3" max="3" width="10.140625" style="51" bestFit="1" customWidth="1"/>
    <col min="4" max="5" width="7.28515625" style="172" customWidth="1"/>
    <col min="6" max="6" width="5.7109375" style="172" bestFit="1" customWidth="1"/>
    <col min="7" max="9" width="7.28515625" style="172" customWidth="1"/>
    <col min="10" max="10" width="5.7109375" style="172" bestFit="1" customWidth="1"/>
    <col min="11" max="11" width="7.85546875" style="172" customWidth="1"/>
    <col min="12" max="12" width="9.42578125" style="20" customWidth="1"/>
    <col min="13" max="16384" width="9.140625" style="2"/>
  </cols>
  <sheetData>
    <row r="1" spans="1:12" s="40" customFormat="1" ht="32.25" thickBot="1">
      <c r="A1" s="173" t="s">
        <v>0</v>
      </c>
      <c r="B1" s="174" t="s">
        <v>1</v>
      </c>
      <c r="C1" s="175" t="s">
        <v>2</v>
      </c>
      <c r="D1" s="176" t="s">
        <v>4</v>
      </c>
      <c r="E1" s="177" t="s">
        <v>6</v>
      </c>
      <c r="F1" s="178" t="s">
        <v>5</v>
      </c>
      <c r="G1" s="92" t="s">
        <v>8</v>
      </c>
      <c r="H1" s="179" t="s">
        <v>3</v>
      </c>
      <c r="I1" s="177" t="s">
        <v>7</v>
      </c>
      <c r="J1" s="178" t="s">
        <v>5</v>
      </c>
      <c r="K1" s="92" t="s">
        <v>9</v>
      </c>
      <c r="L1" s="183" t="s">
        <v>10</v>
      </c>
    </row>
    <row r="2" spans="1:12" ht="21" customHeight="1">
      <c r="A2" s="55">
        <v>1</v>
      </c>
      <c r="B2" s="56" t="s">
        <v>32</v>
      </c>
      <c r="C2" s="57" t="s">
        <v>11</v>
      </c>
      <c r="D2" s="96">
        <v>156</v>
      </c>
      <c r="E2" s="97">
        <v>53</v>
      </c>
      <c r="F2" s="98">
        <v>11</v>
      </c>
      <c r="G2" s="180">
        <f>D2+E2</f>
        <v>209</v>
      </c>
      <c r="H2" s="99">
        <v>87</v>
      </c>
      <c r="I2" s="97">
        <v>59</v>
      </c>
      <c r="J2" s="98">
        <v>3</v>
      </c>
      <c r="K2" s="180">
        <f>H2+I2</f>
        <v>146</v>
      </c>
      <c r="L2" s="93">
        <f>G2+K2</f>
        <v>355</v>
      </c>
    </row>
    <row r="3" spans="1:12" ht="21" customHeight="1">
      <c r="A3" s="32">
        <v>2</v>
      </c>
      <c r="B3" s="33" t="s">
        <v>34</v>
      </c>
      <c r="C3" s="42" t="s">
        <v>11</v>
      </c>
      <c r="D3" s="100">
        <v>182</v>
      </c>
      <c r="E3" s="101">
        <v>56</v>
      </c>
      <c r="F3" s="102">
        <v>9</v>
      </c>
      <c r="G3" s="181">
        <f t="shared" ref="G3:G49" si="0">D3+E3</f>
        <v>238</v>
      </c>
      <c r="H3" s="103">
        <v>115</v>
      </c>
      <c r="I3" s="101">
        <v>65</v>
      </c>
      <c r="J3" s="102">
        <v>4</v>
      </c>
      <c r="K3" s="181">
        <f t="shared" ref="K3:K49" si="1">H3+I3</f>
        <v>180</v>
      </c>
      <c r="L3" s="94">
        <f>G3+K3</f>
        <v>418</v>
      </c>
    </row>
    <row r="4" spans="1:12" ht="21" customHeight="1">
      <c r="A4" s="32">
        <v>3</v>
      </c>
      <c r="B4" s="33" t="s">
        <v>33</v>
      </c>
      <c r="C4" s="41" t="s">
        <v>11</v>
      </c>
      <c r="D4" s="100">
        <v>211</v>
      </c>
      <c r="E4" s="101">
        <v>80</v>
      </c>
      <c r="F4" s="102">
        <v>7</v>
      </c>
      <c r="G4" s="181">
        <f t="shared" si="0"/>
        <v>291</v>
      </c>
      <c r="H4" s="103">
        <v>134</v>
      </c>
      <c r="I4" s="101">
        <v>52</v>
      </c>
      <c r="J4" s="102">
        <v>8</v>
      </c>
      <c r="K4" s="181">
        <f t="shared" si="1"/>
        <v>186</v>
      </c>
      <c r="L4" s="94">
        <f t="shared" ref="L4:L49" si="2">G4+K4</f>
        <v>477</v>
      </c>
    </row>
    <row r="5" spans="1:12" ht="21" customHeight="1" thickBot="1">
      <c r="A5" s="58">
        <v>4</v>
      </c>
      <c r="B5" s="59" t="s">
        <v>35</v>
      </c>
      <c r="C5" s="60" t="s">
        <v>11</v>
      </c>
      <c r="D5" s="104">
        <v>168</v>
      </c>
      <c r="E5" s="105">
        <v>67</v>
      </c>
      <c r="F5" s="106">
        <v>8</v>
      </c>
      <c r="G5" s="182">
        <f t="shared" si="0"/>
        <v>235</v>
      </c>
      <c r="H5" s="107">
        <v>116</v>
      </c>
      <c r="I5" s="105">
        <v>63</v>
      </c>
      <c r="J5" s="106">
        <v>2</v>
      </c>
      <c r="K5" s="182">
        <f t="shared" si="1"/>
        <v>179</v>
      </c>
      <c r="L5" s="95">
        <f t="shared" si="2"/>
        <v>414</v>
      </c>
    </row>
    <row r="6" spans="1:12" ht="21" customHeight="1">
      <c r="A6" s="61">
        <v>5</v>
      </c>
      <c r="B6" s="62" t="s">
        <v>36</v>
      </c>
      <c r="C6" s="63" t="s">
        <v>12</v>
      </c>
      <c r="D6" s="108">
        <v>155</v>
      </c>
      <c r="E6" s="109">
        <v>62</v>
      </c>
      <c r="F6" s="110">
        <v>8</v>
      </c>
      <c r="G6" s="180">
        <f t="shared" si="0"/>
        <v>217</v>
      </c>
      <c r="H6" s="111">
        <v>108</v>
      </c>
      <c r="I6" s="109">
        <v>44</v>
      </c>
      <c r="J6" s="110">
        <v>9</v>
      </c>
      <c r="K6" s="180">
        <f t="shared" si="1"/>
        <v>152</v>
      </c>
      <c r="L6" s="93">
        <f t="shared" si="2"/>
        <v>369</v>
      </c>
    </row>
    <row r="7" spans="1:12" ht="21" customHeight="1">
      <c r="A7" s="21">
        <v>6</v>
      </c>
      <c r="B7" s="22" t="s">
        <v>37</v>
      </c>
      <c r="C7" s="43" t="s">
        <v>12</v>
      </c>
      <c r="D7" s="112">
        <v>180</v>
      </c>
      <c r="E7" s="113">
        <v>52</v>
      </c>
      <c r="F7" s="114">
        <v>16</v>
      </c>
      <c r="G7" s="181">
        <f t="shared" si="0"/>
        <v>232</v>
      </c>
      <c r="H7" s="115">
        <v>107</v>
      </c>
      <c r="I7" s="113">
        <v>70</v>
      </c>
      <c r="J7" s="114">
        <v>0</v>
      </c>
      <c r="K7" s="181">
        <f t="shared" si="1"/>
        <v>177</v>
      </c>
      <c r="L7" s="94">
        <f t="shared" si="2"/>
        <v>409</v>
      </c>
    </row>
    <row r="8" spans="1:12" ht="21" customHeight="1">
      <c r="A8" s="23">
        <v>7</v>
      </c>
      <c r="B8" s="24" t="s">
        <v>38</v>
      </c>
      <c r="C8" s="43" t="s">
        <v>12</v>
      </c>
      <c r="D8" s="116">
        <v>188</v>
      </c>
      <c r="E8" s="117">
        <v>79</v>
      </c>
      <c r="F8" s="118">
        <v>6</v>
      </c>
      <c r="G8" s="181">
        <f t="shared" si="0"/>
        <v>267</v>
      </c>
      <c r="H8" s="119">
        <v>114</v>
      </c>
      <c r="I8" s="117">
        <v>52</v>
      </c>
      <c r="J8" s="118">
        <v>5</v>
      </c>
      <c r="K8" s="181">
        <f t="shared" si="1"/>
        <v>166</v>
      </c>
      <c r="L8" s="94">
        <f t="shared" si="2"/>
        <v>433</v>
      </c>
    </row>
    <row r="9" spans="1:12" ht="21" customHeight="1" thickBot="1">
      <c r="A9" s="64">
        <v>8</v>
      </c>
      <c r="B9" s="65" t="s">
        <v>39</v>
      </c>
      <c r="C9" s="66" t="s">
        <v>12</v>
      </c>
      <c r="D9" s="120">
        <v>179</v>
      </c>
      <c r="E9" s="121">
        <v>48</v>
      </c>
      <c r="F9" s="122">
        <v>10</v>
      </c>
      <c r="G9" s="182">
        <f t="shared" si="0"/>
        <v>227</v>
      </c>
      <c r="H9" s="123">
        <v>109</v>
      </c>
      <c r="I9" s="121">
        <v>43</v>
      </c>
      <c r="J9" s="122">
        <v>6</v>
      </c>
      <c r="K9" s="182">
        <f t="shared" si="1"/>
        <v>152</v>
      </c>
      <c r="L9" s="95">
        <f t="shared" si="2"/>
        <v>379</v>
      </c>
    </row>
    <row r="10" spans="1:12" ht="21" customHeight="1">
      <c r="A10" s="67">
        <v>9</v>
      </c>
      <c r="B10" s="68" t="s">
        <v>40</v>
      </c>
      <c r="C10" s="69" t="s">
        <v>13</v>
      </c>
      <c r="D10" s="124">
        <v>184</v>
      </c>
      <c r="E10" s="125">
        <v>108</v>
      </c>
      <c r="F10" s="126">
        <v>4</v>
      </c>
      <c r="G10" s="180">
        <f t="shared" si="0"/>
        <v>292</v>
      </c>
      <c r="H10" s="127">
        <v>132</v>
      </c>
      <c r="I10" s="125">
        <v>68</v>
      </c>
      <c r="J10" s="126">
        <v>2</v>
      </c>
      <c r="K10" s="180">
        <f t="shared" si="1"/>
        <v>200</v>
      </c>
      <c r="L10" s="93">
        <f t="shared" si="2"/>
        <v>492</v>
      </c>
    </row>
    <row r="11" spans="1:12" ht="21" customHeight="1">
      <c r="A11" s="31">
        <v>10</v>
      </c>
      <c r="B11" s="30" t="s">
        <v>41</v>
      </c>
      <c r="C11" s="44" t="s">
        <v>13</v>
      </c>
      <c r="D11" s="128">
        <v>160</v>
      </c>
      <c r="E11" s="129">
        <v>87</v>
      </c>
      <c r="F11" s="130">
        <v>6</v>
      </c>
      <c r="G11" s="181">
        <f t="shared" si="0"/>
        <v>247</v>
      </c>
      <c r="H11" s="131"/>
      <c r="I11" s="129"/>
      <c r="J11" s="130"/>
      <c r="K11" s="181">
        <f t="shared" si="1"/>
        <v>0</v>
      </c>
      <c r="L11" s="94">
        <f t="shared" si="2"/>
        <v>247</v>
      </c>
    </row>
    <row r="12" spans="1:12" ht="21" customHeight="1">
      <c r="A12" s="29">
        <v>11</v>
      </c>
      <c r="B12" s="30" t="s">
        <v>42</v>
      </c>
      <c r="C12" s="44" t="s">
        <v>13</v>
      </c>
      <c r="D12" s="128">
        <v>157</v>
      </c>
      <c r="E12" s="129">
        <v>78</v>
      </c>
      <c r="F12" s="130">
        <v>6</v>
      </c>
      <c r="G12" s="181">
        <f t="shared" si="0"/>
        <v>235</v>
      </c>
      <c r="H12" s="131"/>
      <c r="I12" s="129"/>
      <c r="J12" s="130"/>
      <c r="K12" s="181">
        <f t="shared" si="1"/>
        <v>0</v>
      </c>
      <c r="L12" s="94">
        <f t="shared" si="2"/>
        <v>235</v>
      </c>
    </row>
    <row r="13" spans="1:12" ht="21" customHeight="1" thickBot="1">
      <c r="A13" s="70">
        <v>12</v>
      </c>
      <c r="B13" s="71" t="s">
        <v>43</v>
      </c>
      <c r="C13" s="72" t="s">
        <v>13</v>
      </c>
      <c r="D13" s="132">
        <v>176</v>
      </c>
      <c r="E13" s="133">
        <v>80</v>
      </c>
      <c r="F13" s="134">
        <v>6</v>
      </c>
      <c r="G13" s="182">
        <f t="shared" si="0"/>
        <v>256</v>
      </c>
      <c r="H13" s="135">
        <v>115</v>
      </c>
      <c r="I13" s="133">
        <v>62</v>
      </c>
      <c r="J13" s="134">
        <v>1</v>
      </c>
      <c r="K13" s="182">
        <f t="shared" si="1"/>
        <v>177</v>
      </c>
      <c r="L13" s="95">
        <f t="shared" si="2"/>
        <v>433</v>
      </c>
    </row>
    <row r="14" spans="1:12" ht="21" customHeight="1">
      <c r="A14" s="73">
        <v>13</v>
      </c>
      <c r="B14" s="74" t="s">
        <v>44</v>
      </c>
      <c r="C14" s="75" t="s">
        <v>14</v>
      </c>
      <c r="D14" s="136">
        <v>196</v>
      </c>
      <c r="E14" s="137">
        <v>64</v>
      </c>
      <c r="F14" s="138">
        <v>3</v>
      </c>
      <c r="G14" s="180">
        <f t="shared" si="0"/>
        <v>260</v>
      </c>
      <c r="H14" s="139">
        <v>127</v>
      </c>
      <c r="I14" s="137">
        <v>86</v>
      </c>
      <c r="J14" s="138">
        <v>1</v>
      </c>
      <c r="K14" s="180">
        <f t="shared" si="1"/>
        <v>213</v>
      </c>
      <c r="L14" s="93">
        <f t="shared" si="2"/>
        <v>473</v>
      </c>
    </row>
    <row r="15" spans="1:12" ht="21" customHeight="1">
      <c r="A15" s="27">
        <v>14</v>
      </c>
      <c r="B15" s="28" t="s">
        <v>45</v>
      </c>
      <c r="C15" s="45" t="s">
        <v>14</v>
      </c>
      <c r="D15" s="140">
        <v>169</v>
      </c>
      <c r="E15" s="141">
        <v>58</v>
      </c>
      <c r="F15" s="142">
        <v>11</v>
      </c>
      <c r="G15" s="181">
        <f t="shared" si="0"/>
        <v>227</v>
      </c>
      <c r="H15" s="143">
        <v>105</v>
      </c>
      <c r="I15" s="141">
        <v>32</v>
      </c>
      <c r="J15" s="142">
        <v>8</v>
      </c>
      <c r="K15" s="181">
        <f t="shared" si="1"/>
        <v>137</v>
      </c>
      <c r="L15" s="94">
        <f t="shared" si="2"/>
        <v>364</v>
      </c>
    </row>
    <row r="16" spans="1:12" ht="21" customHeight="1">
      <c r="A16" s="27">
        <v>15</v>
      </c>
      <c r="B16" s="28" t="s">
        <v>46</v>
      </c>
      <c r="C16" s="45" t="s">
        <v>14</v>
      </c>
      <c r="D16" s="140">
        <v>160</v>
      </c>
      <c r="E16" s="141">
        <v>68</v>
      </c>
      <c r="F16" s="142">
        <v>9</v>
      </c>
      <c r="G16" s="181">
        <f t="shared" si="0"/>
        <v>228</v>
      </c>
      <c r="H16" s="143"/>
      <c r="I16" s="141"/>
      <c r="J16" s="142"/>
      <c r="K16" s="181">
        <f t="shared" si="1"/>
        <v>0</v>
      </c>
      <c r="L16" s="94">
        <f t="shared" si="2"/>
        <v>228</v>
      </c>
    </row>
    <row r="17" spans="1:12" ht="21" customHeight="1" thickBot="1">
      <c r="A17" s="76">
        <v>16</v>
      </c>
      <c r="B17" s="53" t="s">
        <v>47</v>
      </c>
      <c r="C17" s="77" t="s">
        <v>14</v>
      </c>
      <c r="D17" s="144">
        <v>183</v>
      </c>
      <c r="E17" s="145">
        <v>90</v>
      </c>
      <c r="F17" s="146">
        <v>2</v>
      </c>
      <c r="G17" s="182">
        <f t="shared" si="0"/>
        <v>273</v>
      </c>
      <c r="H17" s="147"/>
      <c r="I17" s="145"/>
      <c r="J17" s="146"/>
      <c r="K17" s="182">
        <f t="shared" si="1"/>
        <v>0</v>
      </c>
      <c r="L17" s="95">
        <f t="shared" si="2"/>
        <v>273</v>
      </c>
    </row>
    <row r="18" spans="1:12" ht="21" customHeight="1">
      <c r="A18" s="78">
        <v>17</v>
      </c>
      <c r="B18" s="79" t="s">
        <v>48</v>
      </c>
      <c r="C18" s="80" t="s">
        <v>15</v>
      </c>
      <c r="D18" s="148">
        <v>161</v>
      </c>
      <c r="E18" s="149">
        <v>68</v>
      </c>
      <c r="F18" s="150">
        <v>14</v>
      </c>
      <c r="G18" s="180">
        <f t="shared" si="0"/>
        <v>229</v>
      </c>
      <c r="H18" s="151">
        <v>104</v>
      </c>
      <c r="I18" s="149">
        <v>52</v>
      </c>
      <c r="J18" s="150">
        <v>6</v>
      </c>
      <c r="K18" s="180">
        <f t="shared" si="1"/>
        <v>156</v>
      </c>
      <c r="L18" s="93">
        <f t="shared" si="2"/>
        <v>385</v>
      </c>
    </row>
    <row r="19" spans="1:12" ht="21" customHeight="1">
      <c r="A19" s="35">
        <v>18</v>
      </c>
      <c r="B19" s="36" t="s">
        <v>49</v>
      </c>
      <c r="C19" s="46" t="s">
        <v>15</v>
      </c>
      <c r="D19" s="152">
        <v>194</v>
      </c>
      <c r="E19" s="153">
        <v>87</v>
      </c>
      <c r="F19" s="154">
        <v>10</v>
      </c>
      <c r="G19" s="181">
        <f t="shared" si="0"/>
        <v>281</v>
      </c>
      <c r="H19" s="155">
        <v>112</v>
      </c>
      <c r="I19" s="153">
        <v>61</v>
      </c>
      <c r="J19" s="154">
        <v>2</v>
      </c>
      <c r="K19" s="181">
        <f t="shared" si="1"/>
        <v>173</v>
      </c>
      <c r="L19" s="94">
        <f t="shared" si="2"/>
        <v>454</v>
      </c>
    </row>
    <row r="20" spans="1:12" ht="21" customHeight="1">
      <c r="A20" s="37">
        <v>19</v>
      </c>
      <c r="B20" s="38" t="s">
        <v>50</v>
      </c>
      <c r="C20" s="46" t="s">
        <v>15</v>
      </c>
      <c r="D20" s="156">
        <v>176</v>
      </c>
      <c r="E20" s="157">
        <v>60</v>
      </c>
      <c r="F20" s="158">
        <v>12</v>
      </c>
      <c r="G20" s="181">
        <f t="shared" si="0"/>
        <v>236</v>
      </c>
      <c r="H20" s="159">
        <v>118</v>
      </c>
      <c r="I20" s="157">
        <v>46</v>
      </c>
      <c r="J20" s="158">
        <v>6</v>
      </c>
      <c r="K20" s="181">
        <f t="shared" si="1"/>
        <v>164</v>
      </c>
      <c r="L20" s="94">
        <f t="shared" si="2"/>
        <v>400</v>
      </c>
    </row>
    <row r="21" spans="1:12" ht="21" customHeight="1" thickBot="1">
      <c r="A21" s="81">
        <v>20</v>
      </c>
      <c r="B21" s="82" t="s">
        <v>51</v>
      </c>
      <c r="C21" s="83" t="s">
        <v>15</v>
      </c>
      <c r="D21" s="160">
        <v>191</v>
      </c>
      <c r="E21" s="161">
        <v>103</v>
      </c>
      <c r="F21" s="162">
        <v>4</v>
      </c>
      <c r="G21" s="182">
        <f t="shared" si="0"/>
        <v>294</v>
      </c>
      <c r="H21" s="163">
        <v>126</v>
      </c>
      <c r="I21" s="161">
        <v>68</v>
      </c>
      <c r="J21" s="162">
        <v>2</v>
      </c>
      <c r="K21" s="182">
        <f t="shared" si="1"/>
        <v>194</v>
      </c>
      <c r="L21" s="95">
        <f t="shared" si="2"/>
        <v>488</v>
      </c>
    </row>
    <row r="22" spans="1:12" ht="21" customHeight="1">
      <c r="A22" s="61">
        <v>21</v>
      </c>
      <c r="B22" s="62" t="s">
        <v>52</v>
      </c>
      <c r="C22" s="63" t="s">
        <v>16</v>
      </c>
      <c r="D22" s="108">
        <v>177</v>
      </c>
      <c r="E22" s="109">
        <v>72</v>
      </c>
      <c r="F22" s="110">
        <v>7</v>
      </c>
      <c r="G22" s="180">
        <f t="shared" si="0"/>
        <v>249</v>
      </c>
      <c r="H22" s="111">
        <v>118</v>
      </c>
      <c r="I22" s="109">
        <v>61</v>
      </c>
      <c r="J22" s="110">
        <v>4</v>
      </c>
      <c r="K22" s="180">
        <f t="shared" si="1"/>
        <v>179</v>
      </c>
      <c r="L22" s="93">
        <f t="shared" si="2"/>
        <v>428</v>
      </c>
    </row>
    <row r="23" spans="1:12" ht="21" customHeight="1">
      <c r="A23" s="23">
        <v>22</v>
      </c>
      <c r="B23" s="22" t="s">
        <v>53</v>
      </c>
      <c r="C23" s="43" t="s">
        <v>16</v>
      </c>
      <c r="D23" s="112">
        <v>181</v>
      </c>
      <c r="E23" s="113">
        <v>65</v>
      </c>
      <c r="F23" s="114">
        <v>9</v>
      </c>
      <c r="G23" s="181">
        <f t="shared" si="0"/>
        <v>246</v>
      </c>
      <c r="H23" s="115">
        <v>126</v>
      </c>
      <c r="I23" s="113">
        <v>60</v>
      </c>
      <c r="J23" s="114">
        <v>2</v>
      </c>
      <c r="K23" s="181">
        <f t="shared" si="1"/>
        <v>186</v>
      </c>
      <c r="L23" s="94">
        <f t="shared" si="2"/>
        <v>432</v>
      </c>
    </row>
    <row r="24" spans="1:12" ht="21" customHeight="1">
      <c r="A24" s="21">
        <v>23</v>
      </c>
      <c r="B24" s="22" t="s">
        <v>54</v>
      </c>
      <c r="C24" s="43" t="s">
        <v>16</v>
      </c>
      <c r="D24" s="112">
        <v>179</v>
      </c>
      <c r="E24" s="113">
        <v>51</v>
      </c>
      <c r="F24" s="114">
        <v>11</v>
      </c>
      <c r="G24" s="181">
        <f t="shared" si="0"/>
        <v>230</v>
      </c>
      <c r="H24" s="115">
        <v>132</v>
      </c>
      <c r="I24" s="113">
        <v>71</v>
      </c>
      <c r="J24" s="114">
        <v>4</v>
      </c>
      <c r="K24" s="181">
        <f t="shared" si="1"/>
        <v>203</v>
      </c>
      <c r="L24" s="94">
        <f t="shared" si="2"/>
        <v>433</v>
      </c>
    </row>
    <row r="25" spans="1:12" ht="21" customHeight="1" thickBot="1">
      <c r="A25" s="64">
        <v>24</v>
      </c>
      <c r="B25" s="65" t="s">
        <v>55</v>
      </c>
      <c r="C25" s="66" t="s">
        <v>16</v>
      </c>
      <c r="D25" s="120">
        <v>177</v>
      </c>
      <c r="E25" s="121">
        <v>80</v>
      </c>
      <c r="F25" s="122">
        <v>7</v>
      </c>
      <c r="G25" s="182">
        <f t="shared" si="0"/>
        <v>257</v>
      </c>
      <c r="H25" s="123">
        <v>138</v>
      </c>
      <c r="I25" s="121">
        <v>71</v>
      </c>
      <c r="J25" s="122">
        <v>2</v>
      </c>
      <c r="K25" s="182">
        <f t="shared" si="1"/>
        <v>209</v>
      </c>
      <c r="L25" s="95">
        <f t="shared" si="2"/>
        <v>466</v>
      </c>
    </row>
    <row r="26" spans="1:12" ht="21" customHeight="1">
      <c r="A26" s="67">
        <v>25</v>
      </c>
      <c r="B26" s="68" t="s">
        <v>56</v>
      </c>
      <c r="C26" s="69" t="s">
        <v>17</v>
      </c>
      <c r="D26" s="124">
        <v>182</v>
      </c>
      <c r="E26" s="125">
        <v>44</v>
      </c>
      <c r="F26" s="126">
        <v>13</v>
      </c>
      <c r="G26" s="180">
        <f t="shared" si="0"/>
        <v>226</v>
      </c>
      <c r="H26" s="127">
        <v>112</v>
      </c>
      <c r="I26" s="125">
        <v>58</v>
      </c>
      <c r="J26" s="126">
        <v>2</v>
      </c>
      <c r="K26" s="180">
        <f t="shared" si="1"/>
        <v>170</v>
      </c>
      <c r="L26" s="93">
        <f t="shared" si="2"/>
        <v>396</v>
      </c>
    </row>
    <row r="27" spans="1:12" ht="21" customHeight="1">
      <c r="A27" s="29">
        <v>26</v>
      </c>
      <c r="B27" s="30" t="s">
        <v>57</v>
      </c>
      <c r="C27" s="47" t="s">
        <v>17</v>
      </c>
      <c r="D27" s="128">
        <v>199</v>
      </c>
      <c r="E27" s="129">
        <v>81</v>
      </c>
      <c r="F27" s="130">
        <v>6</v>
      </c>
      <c r="G27" s="181">
        <f t="shared" si="0"/>
        <v>280</v>
      </c>
      <c r="H27" s="131"/>
      <c r="I27" s="129"/>
      <c r="J27" s="130"/>
      <c r="K27" s="181">
        <f t="shared" si="1"/>
        <v>0</v>
      </c>
      <c r="L27" s="94">
        <f t="shared" si="2"/>
        <v>280</v>
      </c>
    </row>
    <row r="28" spans="1:12" ht="21" customHeight="1">
      <c r="A28" s="29">
        <v>27</v>
      </c>
      <c r="B28" s="30" t="s">
        <v>58</v>
      </c>
      <c r="C28" s="47" t="s">
        <v>17</v>
      </c>
      <c r="D28" s="128">
        <v>201</v>
      </c>
      <c r="E28" s="129">
        <v>61</v>
      </c>
      <c r="F28" s="130">
        <v>5</v>
      </c>
      <c r="G28" s="181">
        <f t="shared" si="0"/>
        <v>262</v>
      </c>
      <c r="H28" s="131">
        <v>125</v>
      </c>
      <c r="I28" s="129">
        <v>59</v>
      </c>
      <c r="J28" s="130">
        <v>7</v>
      </c>
      <c r="K28" s="181">
        <f t="shared" si="1"/>
        <v>184</v>
      </c>
      <c r="L28" s="94">
        <f t="shared" si="2"/>
        <v>446</v>
      </c>
    </row>
    <row r="29" spans="1:12" ht="21" customHeight="1" thickBot="1">
      <c r="A29" s="84">
        <v>28</v>
      </c>
      <c r="B29" s="71" t="s">
        <v>59</v>
      </c>
      <c r="C29" s="85" t="s">
        <v>17</v>
      </c>
      <c r="D29" s="132">
        <v>162</v>
      </c>
      <c r="E29" s="133">
        <v>79</v>
      </c>
      <c r="F29" s="134">
        <v>5</v>
      </c>
      <c r="G29" s="182">
        <f t="shared" si="0"/>
        <v>241</v>
      </c>
      <c r="H29" s="135">
        <v>119</v>
      </c>
      <c r="I29" s="133">
        <v>50</v>
      </c>
      <c r="J29" s="134">
        <v>4</v>
      </c>
      <c r="K29" s="182">
        <f t="shared" si="1"/>
        <v>169</v>
      </c>
      <c r="L29" s="95">
        <f t="shared" si="2"/>
        <v>410</v>
      </c>
    </row>
    <row r="30" spans="1:12" ht="21" customHeight="1">
      <c r="A30" s="73">
        <v>29</v>
      </c>
      <c r="B30" s="74"/>
      <c r="C30" s="75" t="s">
        <v>18</v>
      </c>
      <c r="D30" s="136"/>
      <c r="E30" s="137"/>
      <c r="F30" s="138"/>
      <c r="G30" s="180">
        <f t="shared" si="0"/>
        <v>0</v>
      </c>
      <c r="H30" s="139"/>
      <c r="I30" s="137"/>
      <c r="J30" s="138"/>
      <c r="K30" s="180">
        <f t="shared" si="1"/>
        <v>0</v>
      </c>
      <c r="L30" s="93">
        <f t="shared" si="2"/>
        <v>0</v>
      </c>
    </row>
    <row r="31" spans="1:12" ht="21" customHeight="1">
      <c r="A31" s="27">
        <v>30</v>
      </c>
      <c r="B31" s="28"/>
      <c r="C31" s="48" t="s">
        <v>18</v>
      </c>
      <c r="D31" s="140"/>
      <c r="E31" s="141"/>
      <c r="F31" s="142"/>
      <c r="G31" s="181">
        <f t="shared" si="0"/>
        <v>0</v>
      </c>
      <c r="H31" s="143"/>
      <c r="I31" s="141"/>
      <c r="J31" s="142"/>
      <c r="K31" s="181">
        <f t="shared" si="1"/>
        <v>0</v>
      </c>
      <c r="L31" s="94">
        <f t="shared" si="2"/>
        <v>0</v>
      </c>
    </row>
    <row r="32" spans="1:12" ht="21" customHeight="1">
      <c r="A32" s="25">
        <v>31</v>
      </c>
      <c r="B32" s="26"/>
      <c r="C32" s="48" t="s">
        <v>18</v>
      </c>
      <c r="D32" s="164"/>
      <c r="E32" s="165"/>
      <c r="F32" s="166"/>
      <c r="G32" s="181">
        <f t="shared" si="0"/>
        <v>0</v>
      </c>
      <c r="H32" s="167"/>
      <c r="I32" s="165"/>
      <c r="J32" s="166"/>
      <c r="K32" s="181">
        <f t="shared" si="1"/>
        <v>0</v>
      </c>
      <c r="L32" s="94">
        <f t="shared" si="2"/>
        <v>0</v>
      </c>
    </row>
    <row r="33" spans="1:12" ht="21" customHeight="1" thickBot="1">
      <c r="A33" s="52">
        <v>32</v>
      </c>
      <c r="B33" s="53"/>
      <c r="C33" s="54" t="s">
        <v>18</v>
      </c>
      <c r="D33" s="144"/>
      <c r="E33" s="145"/>
      <c r="F33" s="146"/>
      <c r="G33" s="182">
        <f t="shared" si="0"/>
        <v>0</v>
      </c>
      <c r="H33" s="147"/>
      <c r="I33" s="145"/>
      <c r="J33" s="146"/>
      <c r="K33" s="182">
        <f t="shared" si="1"/>
        <v>0</v>
      </c>
      <c r="L33" s="95">
        <f t="shared" si="2"/>
        <v>0</v>
      </c>
    </row>
    <row r="34" spans="1:12" ht="21" customHeight="1">
      <c r="A34" s="86">
        <v>33</v>
      </c>
      <c r="B34" s="87" t="s">
        <v>60</v>
      </c>
      <c r="C34" s="57" t="s">
        <v>19</v>
      </c>
      <c r="D34" s="96">
        <v>156</v>
      </c>
      <c r="E34" s="97">
        <v>67</v>
      </c>
      <c r="F34" s="98">
        <v>7</v>
      </c>
      <c r="G34" s="180">
        <f t="shared" si="0"/>
        <v>223</v>
      </c>
      <c r="H34" s="99">
        <v>120</v>
      </c>
      <c r="I34" s="97">
        <v>71</v>
      </c>
      <c r="J34" s="98">
        <v>1</v>
      </c>
      <c r="K34" s="180">
        <f t="shared" si="1"/>
        <v>191</v>
      </c>
      <c r="L34" s="93">
        <f t="shared" si="2"/>
        <v>414</v>
      </c>
    </row>
    <row r="35" spans="1:12" ht="21" customHeight="1">
      <c r="A35" s="34">
        <v>34</v>
      </c>
      <c r="B35" s="33" t="s">
        <v>61</v>
      </c>
      <c r="C35" s="42" t="s">
        <v>19</v>
      </c>
      <c r="D35" s="100">
        <v>177</v>
      </c>
      <c r="E35" s="101">
        <v>70</v>
      </c>
      <c r="F35" s="102">
        <v>6</v>
      </c>
      <c r="G35" s="181">
        <f t="shared" si="0"/>
        <v>247</v>
      </c>
      <c r="H35" s="103">
        <v>129</v>
      </c>
      <c r="I35" s="101">
        <v>66</v>
      </c>
      <c r="J35" s="102">
        <v>3</v>
      </c>
      <c r="K35" s="181">
        <f t="shared" si="1"/>
        <v>195</v>
      </c>
      <c r="L35" s="94">
        <f t="shared" si="2"/>
        <v>442</v>
      </c>
    </row>
    <row r="36" spans="1:12" ht="21" customHeight="1">
      <c r="A36" s="32">
        <v>35</v>
      </c>
      <c r="B36" s="33" t="s">
        <v>62</v>
      </c>
      <c r="C36" s="42" t="s">
        <v>19</v>
      </c>
      <c r="D36" s="100">
        <v>170</v>
      </c>
      <c r="E36" s="101">
        <v>89</v>
      </c>
      <c r="F36" s="102">
        <v>2</v>
      </c>
      <c r="G36" s="181">
        <f t="shared" si="0"/>
        <v>259</v>
      </c>
      <c r="H36" s="103">
        <v>142</v>
      </c>
      <c r="I36" s="101">
        <v>76</v>
      </c>
      <c r="J36" s="102">
        <v>4</v>
      </c>
      <c r="K36" s="181">
        <f t="shared" si="1"/>
        <v>218</v>
      </c>
      <c r="L36" s="94">
        <f t="shared" si="2"/>
        <v>477</v>
      </c>
    </row>
    <row r="37" spans="1:12" ht="21" customHeight="1" thickBot="1">
      <c r="A37" s="88">
        <v>36</v>
      </c>
      <c r="B37" s="59" t="s">
        <v>63</v>
      </c>
      <c r="C37" s="89" t="s">
        <v>19</v>
      </c>
      <c r="D37" s="104">
        <v>178</v>
      </c>
      <c r="E37" s="105">
        <v>76</v>
      </c>
      <c r="F37" s="106">
        <v>5</v>
      </c>
      <c r="G37" s="182">
        <f t="shared" si="0"/>
        <v>254</v>
      </c>
      <c r="H37" s="107"/>
      <c r="I37" s="105"/>
      <c r="J37" s="106"/>
      <c r="K37" s="182">
        <f t="shared" si="1"/>
        <v>0</v>
      </c>
      <c r="L37" s="95">
        <f t="shared" si="2"/>
        <v>254</v>
      </c>
    </row>
    <row r="38" spans="1:12" ht="21" customHeight="1">
      <c r="A38" s="61">
        <v>37</v>
      </c>
      <c r="B38" s="62" t="s">
        <v>64</v>
      </c>
      <c r="C38" s="63" t="s">
        <v>20</v>
      </c>
      <c r="D38" s="108">
        <v>172</v>
      </c>
      <c r="E38" s="109">
        <v>79</v>
      </c>
      <c r="F38" s="110">
        <v>5</v>
      </c>
      <c r="G38" s="180">
        <f t="shared" si="0"/>
        <v>251</v>
      </c>
      <c r="H38" s="111">
        <v>121</v>
      </c>
      <c r="I38" s="109">
        <v>48</v>
      </c>
      <c r="J38" s="110">
        <v>2</v>
      </c>
      <c r="K38" s="180">
        <f t="shared" si="1"/>
        <v>169</v>
      </c>
      <c r="L38" s="93">
        <f t="shared" si="2"/>
        <v>420</v>
      </c>
    </row>
    <row r="39" spans="1:12" ht="21" customHeight="1">
      <c r="A39" s="21">
        <v>38</v>
      </c>
      <c r="B39" s="22" t="s">
        <v>65</v>
      </c>
      <c r="C39" s="49" t="s">
        <v>20</v>
      </c>
      <c r="D39" s="112">
        <v>190</v>
      </c>
      <c r="E39" s="113">
        <v>62</v>
      </c>
      <c r="F39" s="114">
        <v>7</v>
      </c>
      <c r="G39" s="181">
        <f t="shared" si="0"/>
        <v>252</v>
      </c>
      <c r="H39" s="115">
        <v>124</v>
      </c>
      <c r="I39" s="113">
        <v>53</v>
      </c>
      <c r="J39" s="114">
        <v>2</v>
      </c>
      <c r="K39" s="181">
        <f t="shared" si="1"/>
        <v>177</v>
      </c>
      <c r="L39" s="94">
        <f t="shared" si="2"/>
        <v>429</v>
      </c>
    </row>
    <row r="40" spans="1:12" ht="21" customHeight="1">
      <c r="A40" s="21">
        <v>39</v>
      </c>
      <c r="B40" s="22" t="s">
        <v>66</v>
      </c>
      <c r="C40" s="49" t="s">
        <v>20</v>
      </c>
      <c r="D40" s="112">
        <v>176</v>
      </c>
      <c r="E40" s="113">
        <v>87</v>
      </c>
      <c r="F40" s="114">
        <v>1</v>
      </c>
      <c r="G40" s="181">
        <f t="shared" si="0"/>
        <v>263</v>
      </c>
      <c r="H40" s="115">
        <v>119</v>
      </c>
      <c r="I40" s="113">
        <v>49</v>
      </c>
      <c r="J40" s="114">
        <v>6</v>
      </c>
      <c r="K40" s="181">
        <f t="shared" si="1"/>
        <v>168</v>
      </c>
      <c r="L40" s="94">
        <f t="shared" si="2"/>
        <v>431</v>
      </c>
    </row>
    <row r="41" spans="1:12" ht="21" customHeight="1" thickBot="1">
      <c r="A41" s="90">
        <v>40</v>
      </c>
      <c r="B41" s="65" t="s">
        <v>67</v>
      </c>
      <c r="C41" s="91" t="s">
        <v>20</v>
      </c>
      <c r="D41" s="120">
        <v>187</v>
      </c>
      <c r="E41" s="121">
        <v>97</v>
      </c>
      <c r="F41" s="122">
        <v>2</v>
      </c>
      <c r="G41" s="182">
        <f t="shared" si="0"/>
        <v>284</v>
      </c>
      <c r="H41" s="123">
        <v>110</v>
      </c>
      <c r="I41" s="121">
        <v>68</v>
      </c>
      <c r="J41" s="122">
        <v>1</v>
      </c>
      <c r="K41" s="182">
        <f t="shared" si="1"/>
        <v>178</v>
      </c>
      <c r="L41" s="95">
        <f t="shared" si="2"/>
        <v>462</v>
      </c>
    </row>
    <row r="42" spans="1:12" ht="21" customHeight="1">
      <c r="A42" s="67">
        <v>41</v>
      </c>
      <c r="B42" s="68" t="s">
        <v>68</v>
      </c>
      <c r="C42" s="69" t="s">
        <v>21</v>
      </c>
      <c r="D42" s="124">
        <v>194</v>
      </c>
      <c r="E42" s="125">
        <v>70</v>
      </c>
      <c r="F42" s="126">
        <v>2</v>
      </c>
      <c r="G42" s="180">
        <f t="shared" si="0"/>
        <v>264</v>
      </c>
      <c r="H42" s="127">
        <v>117</v>
      </c>
      <c r="I42" s="125">
        <v>77</v>
      </c>
      <c r="J42" s="126">
        <v>2</v>
      </c>
      <c r="K42" s="180">
        <f t="shared" si="1"/>
        <v>194</v>
      </c>
      <c r="L42" s="93">
        <f t="shared" si="2"/>
        <v>458</v>
      </c>
    </row>
    <row r="43" spans="1:12" ht="21" customHeight="1">
      <c r="A43" s="29">
        <v>42</v>
      </c>
      <c r="B43" s="30" t="s">
        <v>69</v>
      </c>
      <c r="C43" s="44" t="s">
        <v>21</v>
      </c>
      <c r="D43" s="128">
        <v>193</v>
      </c>
      <c r="E43" s="129">
        <v>87</v>
      </c>
      <c r="F43" s="130">
        <v>4</v>
      </c>
      <c r="G43" s="181">
        <f t="shared" si="0"/>
        <v>280</v>
      </c>
      <c r="H43" s="131"/>
      <c r="I43" s="129"/>
      <c r="J43" s="130"/>
      <c r="K43" s="181">
        <f t="shared" si="1"/>
        <v>0</v>
      </c>
      <c r="L43" s="94">
        <f t="shared" si="2"/>
        <v>280</v>
      </c>
    </row>
    <row r="44" spans="1:12" ht="21" customHeight="1">
      <c r="A44" s="31">
        <v>43</v>
      </c>
      <c r="B44" s="39" t="s">
        <v>70</v>
      </c>
      <c r="C44" s="44" t="s">
        <v>21</v>
      </c>
      <c r="D44" s="168">
        <v>192</v>
      </c>
      <c r="E44" s="169">
        <v>87</v>
      </c>
      <c r="F44" s="170">
        <v>7</v>
      </c>
      <c r="G44" s="181">
        <f t="shared" si="0"/>
        <v>279</v>
      </c>
      <c r="H44" s="171">
        <v>117</v>
      </c>
      <c r="I44" s="169">
        <v>58</v>
      </c>
      <c r="J44" s="170">
        <v>5</v>
      </c>
      <c r="K44" s="181">
        <f t="shared" si="1"/>
        <v>175</v>
      </c>
      <c r="L44" s="94">
        <f t="shared" si="2"/>
        <v>454</v>
      </c>
    </row>
    <row r="45" spans="1:12" ht="21" customHeight="1" thickBot="1">
      <c r="A45" s="70">
        <v>44</v>
      </c>
      <c r="B45" s="71" t="s">
        <v>71</v>
      </c>
      <c r="C45" s="72" t="s">
        <v>21</v>
      </c>
      <c r="D45" s="132">
        <v>183</v>
      </c>
      <c r="E45" s="133">
        <v>92</v>
      </c>
      <c r="F45" s="134">
        <v>3</v>
      </c>
      <c r="G45" s="182">
        <f t="shared" si="0"/>
        <v>275</v>
      </c>
      <c r="H45" s="135">
        <v>121</v>
      </c>
      <c r="I45" s="133">
        <v>62</v>
      </c>
      <c r="J45" s="134">
        <v>0</v>
      </c>
      <c r="K45" s="182">
        <f t="shared" si="1"/>
        <v>183</v>
      </c>
      <c r="L45" s="95">
        <f t="shared" si="2"/>
        <v>458</v>
      </c>
    </row>
    <row r="46" spans="1:12" ht="21" customHeight="1">
      <c r="A46" s="73">
        <v>45</v>
      </c>
      <c r="B46" s="74" t="s">
        <v>72</v>
      </c>
      <c r="C46" s="75" t="s">
        <v>22</v>
      </c>
      <c r="D46" s="136">
        <v>161</v>
      </c>
      <c r="E46" s="137">
        <v>76</v>
      </c>
      <c r="F46" s="138">
        <v>9</v>
      </c>
      <c r="G46" s="180">
        <f t="shared" si="0"/>
        <v>237</v>
      </c>
      <c r="H46" s="139"/>
      <c r="I46" s="137"/>
      <c r="J46" s="138"/>
      <c r="K46" s="180">
        <f t="shared" si="1"/>
        <v>0</v>
      </c>
      <c r="L46" s="93">
        <f t="shared" si="2"/>
        <v>237</v>
      </c>
    </row>
    <row r="47" spans="1:12" ht="21" customHeight="1">
      <c r="A47" s="25">
        <v>46</v>
      </c>
      <c r="B47" s="28" t="s">
        <v>73</v>
      </c>
      <c r="C47" s="48" t="s">
        <v>22</v>
      </c>
      <c r="D47" s="140">
        <v>182</v>
      </c>
      <c r="E47" s="141">
        <v>87</v>
      </c>
      <c r="F47" s="142">
        <v>2</v>
      </c>
      <c r="G47" s="181">
        <f t="shared" si="0"/>
        <v>269</v>
      </c>
      <c r="H47" s="143"/>
      <c r="I47" s="141"/>
      <c r="J47" s="142"/>
      <c r="K47" s="181">
        <f t="shared" si="1"/>
        <v>0</v>
      </c>
      <c r="L47" s="94">
        <f t="shared" si="2"/>
        <v>269</v>
      </c>
    </row>
    <row r="48" spans="1:12" ht="21" customHeight="1">
      <c r="A48" s="27">
        <v>47</v>
      </c>
      <c r="B48" s="28" t="s">
        <v>74</v>
      </c>
      <c r="C48" s="48" t="s">
        <v>22</v>
      </c>
      <c r="D48" s="140">
        <v>192</v>
      </c>
      <c r="E48" s="141">
        <v>59</v>
      </c>
      <c r="F48" s="142">
        <v>8</v>
      </c>
      <c r="G48" s="181">
        <f t="shared" si="0"/>
        <v>251</v>
      </c>
      <c r="H48" s="143">
        <v>120</v>
      </c>
      <c r="I48" s="141">
        <v>49</v>
      </c>
      <c r="J48" s="142">
        <v>2</v>
      </c>
      <c r="K48" s="181">
        <f t="shared" si="1"/>
        <v>169</v>
      </c>
      <c r="L48" s="94">
        <f t="shared" si="2"/>
        <v>420</v>
      </c>
    </row>
    <row r="49" spans="1:12" ht="21" customHeight="1" thickBot="1">
      <c r="A49" s="52">
        <v>48</v>
      </c>
      <c r="B49" s="53" t="s">
        <v>75</v>
      </c>
      <c r="C49" s="54" t="s">
        <v>22</v>
      </c>
      <c r="D49" s="144">
        <v>167</v>
      </c>
      <c r="E49" s="145">
        <v>88</v>
      </c>
      <c r="F49" s="146">
        <v>2</v>
      </c>
      <c r="G49" s="182">
        <f t="shared" si="0"/>
        <v>255</v>
      </c>
      <c r="H49" s="147">
        <v>120</v>
      </c>
      <c r="I49" s="145">
        <v>39</v>
      </c>
      <c r="J49" s="146">
        <v>5</v>
      </c>
      <c r="K49" s="182">
        <f t="shared" si="1"/>
        <v>159</v>
      </c>
      <c r="L49" s="95">
        <f t="shared" si="2"/>
        <v>414</v>
      </c>
    </row>
    <row r="50" spans="1:12" ht="21" customHeight="1">
      <c r="B50" s="50"/>
    </row>
    <row r="51" spans="1:12" ht="21" customHeight="1">
      <c r="A51" s="214"/>
      <c r="B51" s="215"/>
      <c r="C51" s="216"/>
      <c r="L51" s="217"/>
    </row>
    <row r="52" spans="1:12" ht="21" customHeight="1">
      <c r="A52" s="214"/>
      <c r="B52" s="215"/>
      <c r="C52" s="216"/>
      <c r="L52" s="217"/>
    </row>
    <row r="53" spans="1:12" ht="21" customHeight="1">
      <c r="A53" s="214"/>
      <c r="B53" s="215"/>
      <c r="C53" s="216"/>
      <c r="L53" s="217"/>
    </row>
    <row r="54" spans="1:12" ht="21" customHeight="1">
      <c r="A54" s="214"/>
      <c r="B54" s="215"/>
      <c r="C54" s="216"/>
      <c r="L54" s="217"/>
    </row>
    <row r="55" spans="1:12" ht="21" customHeight="1">
      <c r="A55" s="214"/>
      <c r="B55" s="215"/>
      <c r="C55" s="216"/>
      <c r="L55" s="217"/>
    </row>
    <row r="56" spans="1:12" ht="21" customHeight="1">
      <c r="A56" s="214"/>
      <c r="B56" s="215"/>
      <c r="C56" s="216"/>
      <c r="L56" s="217"/>
    </row>
    <row r="57" spans="1:12" ht="21" customHeight="1">
      <c r="A57" s="214"/>
      <c r="B57" s="215"/>
      <c r="C57" s="216"/>
      <c r="L57" s="217"/>
    </row>
    <row r="58" spans="1:12" ht="21" customHeight="1">
      <c r="A58" s="214"/>
      <c r="B58" s="215"/>
      <c r="C58" s="216"/>
      <c r="L58" s="217"/>
    </row>
    <row r="59" spans="1:12" ht="21" customHeight="1">
      <c r="A59" s="214"/>
      <c r="B59" s="215"/>
      <c r="C59" s="216"/>
      <c r="L59" s="217"/>
    </row>
    <row r="60" spans="1:12" ht="21" customHeight="1">
      <c r="A60" s="214"/>
      <c r="B60" s="215"/>
      <c r="C60" s="216"/>
      <c r="L60" s="217"/>
    </row>
    <row r="61" spans="1:12" ht="21" customHeight="1">
      <c r="A61" s="214"/>
      <c r="B61" s="215"/>
      <c r="C61" s="216"/>
      <c r="L61" s="217"/>
    </row>
    <row r="62" spans="1:12" ht="21" customHeight="1">
      <c r="A62" s="214"/>
      <c r="B62" s="215"/>
      <c r="C62" s="216"/>
      <c r="L62" s="217"/>
    </row>
    <row r="63" spans="1:12" ht="21" customHeight="1">
      <c r="A63" s="214"/>
      <c r="B63" s="215"/>
      <c r="C63" s="216"/>
      <c r="L63" s="217"/>
    </row>
    <row r="64" spans="1:12" ht="21" customHeight="1">
      <c r="A64" s="214"/>
      <c r="B64" s="215"/>
      <c r="C64" s="216"/>
      <c r="L64" s="217"/>
    </row>
    <row r="65" spans="1:12" ht="21" customHeight="1">
      <c r="A65" s="214"/>
      <c r="B65" s="215"/>
      <c r="C65" s="216"/>
      <c r="L65" s="217"/>
    </row>
    <row r="66" spans="1:12" ht="21" customHeight="1">
      <c r="A66" s="214"/>
      <c r="B66" s="215"/>
      <c r="C66" s="216"/>
      <c r="L66" s="217"/>
    </row>
    <row r="67" spans="1:12" ht="21" customHeight="1">
      <c r="A67" s="214"/>
      <c r="B67" s="215"/>
      <c r="C67" s="216"/>
      <c r="L67" s="217"/>
    </row>
    <row r="68" spans="1:12" ht="21" customHeight="1">
      <c r="A68" s="214"/>
      <c r="B68" s="215"/>
      <c r="C68" s="216"/>
      <c r="L68" s="217"/>
    </row>
    <row r="69" spans="1:12" ht="21" customHeight="1">
      <c r="A69" s="214"/>
      <c r="B69" s="215"/>
      <c r="C69" s="216"/>
      <c r="L69" s="217"/>
    </row>
    <row r="70" spans="1:12" ht="21" customHeight="1">
      <c r="A70" s="214"/>
      <c r="B70" s="215"/>
      <c r="C70" s="216"/>
      <c r="L70" s="217"/>
    </row>
    <row r="71" spans="1:12" ht="21" customHeight="1">
      <c r="A71" s="214"/>
      <c r="B71" s="215"/>
      <c r="C71" s="216"/>
      <c r="L71" s="217"/>
    </row>
    <row r="72" spans="1:12" ht="21" customHeight="1">
      <c r="A72" s="214"/>
      <c r="B72" s="215"/>
      <c r="C72" s="216"/>
      <c r="L72" s="217"/>
    </row>
    <row r="73" spans="1:12" ht="21" customHeight="1">
      <c r="A73" s="214"/>
      <c r="B73" s="215"/>
      <c r="C73" s="216"/>
      <c r="L73" s="217"/>
    </row>
    <row r="74" spans="1:12" ht="21" customHeight="1">
      <c r="A74" s="214"/>
      <c r="B74" s="215"/>
      <c r="C74" s="216"/>
      <c r="L74" s="217"/>
    </row>
    <row r="75" spans="1:12" ht="21" customHeight="1">
      <c r="A75" s="214"/>
      <c r="B75" s="215"/>
      <c r="C75" s="216"/>
      <c r="L75" s="217"/>
    </row>
    <row r="76" spans="1:12" ht="21" customHeight="1">
      <c r="A76" s="214"/>
      <c r="B76" s="215"/>
      <c r="C76" s="216"/>
      <c r="L76" s="217"/>
    </row>
    <row r="77" spans="1:12" ht="21" customHeight="1">
      <c r="A77" s="214"/>
      <c r="B77" s="215"/>
      <c r="C77" s="216"/>
      <c r="L77" s="217"/>
    </row>
    <row r="78" spans="1:12" ht="21" customHeight="1">
      <c r="A78" s="214"/>
      <c r="B78" s="215"/>
      <c r="C78" s="216"/>
      <c r="L78" s="217"/>
    </row>
    <row r="79" spans="1:12" ht="21" customHeight="1">
      <c r="A79" s="214"/>
      <c r="B79" s="215"/>
      <c r="C79" s="216"/>
      <c r="L79" s="217"/>
    </row>
    <row r="80" spans="1:12" ht="21" customHeight="1">
      <c r="A80" s="214"/>
      <c r="B80" s="215"/>
      <c r="C80" s="216"/>
      <c r="L80" s="217"/>
    </row>
    <row r="81" spans="1:12" ht="21" customHeight="1">
      <c r="A81" s="214"/>
      <c r="B81" s="215"/>
      <c r="C81" s="216"/>
      <c r="L81" s="217"/>
    </row>
    <row r="82" spans="1:12" ht="21" customHeight="1">
      <c r="A82" s="214"/>
      <c r="B82" s="215"/>
      <c r="C82" s="216"/>
      <c r="L82" s="217"/>
    </row>
    <row r="83" spans="1:12" ht="21" customHeight="1">
      <c r="A83" s="214"/>
      <c r="B83" s="215"/>
      <c r="C83" s="216"/>
      <c r="L83" s="217"/>
    </row>
    <row r="84" spans="1:12" ht="21" customHeight="1">
      <c r="A84" s="214"/>
      <c r="B84" s="215"/>
      <c r="C84" s="216"/>
      <c r="L84" s="217"/>
    </row>
    <row r="85" spans="1:12" ht="21" customHeight="1">
      <c r="A85" s="214"/>
      <c r="B85" s="215"/>
      <c r="C85" s="216"/>
      <c r="L85" s="217"/>
    </row>
    <row r="86" spans="1:12" ht="21" customHeight="1">
      <c r="A86" s="214"/>
      <c r="B86" s="215"/>
      <c r="C86" s="216"/>
      <c r="L86" s="217"/>
    </row>
    <row r="87" spans="1:12" ht="21" customHeight="1">
      <c r="A87" s="214"/>
      <c r="B87" s="215"/>
      <c r="C87" s="216"/>
      <c r="L87" s="217"/>
    </row>
    <row r="88" spans="1:12" ht="21" customHeight="1">
      <c r="A88" s="214"/>
      <c r="B88" s="215"/>
      <c r="C88" s="216"/>
      <c r="L88" s="217"/>
    </row>
    <row r="89" spans="1:12" ht="21" customHeight="1">
      <c r="A89" s="214"/>
      <c r="B89" s="215"/>
      <c r="C89" s="216"/>
      <c r="L89" s="217"/>
    </row>
    <row r="90" spans="1:12" ht="21" customHeight="1">
      <c r="A90" s="214"/>
      <c r="B90" s="215"/>
      <c r="C90" s="216"/>
      <c r="L90" s="217"/>
    </row>
    <row r="91" spans="1:12" ht="21" customHeight="1"/>
    <row r="92" spans="1:12" ht="21" customHeight="1"/>
    <row r="93" spans="1:12" ht="21" customHeight="1"/>
    <row r="94" spans="1:12" ht="21" customHeight="1"/>
    <row r="95" spans="1:12" ht="21" customHeight="1"/>
    <row r="96" spans="1:12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</sheetData>
  <sheetProtection password="CA8B" sheet="1" objects="1" scenarios="1" selectLockedCells="1"/>
  <mergeCells count="80">
    <mergeCell ref="A83:A84"/>
    <mergeCell ref="B83:B84"/>
    <mergeCell ref="C83:C84"/>
    <mergeCell ref="L83:L84"/>
    <mergeCell ref="A89:A90"/>
    <mergeCell ref="B89:B90"/>
    <mergeCell ref="C89:C90"/>
    <mergeCell ref="L89:L90"/>
    <mergeCell ref="A85:A86"/>
    <mergeCell ref="B85:B86"/>
    <mergeCell ref="C85:C86"/>
    <mergeCell ref="L85:L86"/>
    <mergeCell ref="A87:A88"/>
    <mergeCell ref="B87:B88"/>
    <mergeCell ref="C87:C88"/>
    <mergeCell ref="L87:L88"/>
    <mergeCell ref="A79:A80"/>
    <mergeCell ref="B79:B80"/>
    <mergeCell ref="C79:C80"/>
    <mergeCell ref="L79:L80"/>
    <mergeCell ref="A81:A82"/>
    <mergeCell ref="B81:B82"/>
    <mergeCell ref="C81:C82"/>
    <mergeCell ref="L81:L82"/>
    <mergeCell ref="A75:A76"/>
    <mergeCell ref="B75:B76"/>
    <mergeCell ref="C75:C76"/>
    <mergeCell ref="L75:L76"/>
    <mergeCell ref="A77:A78"/>
    <mergeCell ref="B77:B78"/>
    <mergeCell ref="C77:C78"/>
    <mergeCell ref="L77:L78"/>
    <mergeCell ref="A71:A72"/>
    <mergeCell ref="B71:B72"/>
    <mergeCell ref="C71:C72"/>
    <mergeCell ref="L71:L72"/>
    <mergeCell ref="A73:A74"/>
    <mergeCell ref="B73:B74"/>
    <mergeCell ref="C73:C74"/>
    <mergeCell ref="L73:L74"/>
    <mergeCell ref="A67:A68"/>
    <mergeCell ref="B67:B68"/>
    <mergeCell ref="C67:C68"/>
    <mergeCell ref="L67:L68"/>
    <mergeCell ref="A69:A70"/>
    <mergeCell ref="B69:B70"/>
    <mergeCell ref="C69:C70"/>
    <mergeCell ref="L69:L70"/>
    <mergeCell ref="A63:A64"/>
    <mergeCell ref="B63:B64"/>
    <mergeCell ref="C63:C64"/>
    <mergeCell ref="L63:L64"/>
    <mergeCell ref="A65:A66"/>
    <mergeCell ref="B65:B66"/>
    <mergeCell ref="C65:C66"/>
    <mergeCell ref="L65:L66"/>
    <mergeCell ref="A59:A60"/>
    <mergeCell ref="B59:B60"/>
    <mergeCell ref="C59:C60"/>
    <mergeCell ref="L59:L60"/>
    <mergeCell ref="A61:A62"/>
    <mergeCell ref="B61:B62"/>
    <mergeCell ref="C61:C62"/>
    <mergeCell ref="L61:L62"/>
    <mergeCell ref="A55:A56"/>
    <mergeCell ref="B55:B56"/>
    <mergeCell ref="C55:C56"/>
    <mergeCell ref="L55:L56"/>
    <mergeCell ref="A57:A58"/>
    <mergeCell ref="B57:B58"/>
    <mergeCell ref="C57:C58"/>
    <mergeCell ref="L57:L58"/>
    <mergeCell ref="A51:A52"/>
    <mergeCell ref="B51:B52"/>
    <mergeCell ref="C51:C52"/>
    <mergeCell ref="L51:L52"/>
    <mergeCell ref="A53:A54"/>
    <mergeCell ref="B53:B54"/>
    <mergeCell ref="C53:C54"/>
    <mergeCell ref="L53:L5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árok2">
    <tabColor rgb="FF00B050"/>
  </sheetPr>
  <dimension ref="A1:H49"/>
  <sheetViews>
    <sheetView workbookViewId="0"/>
  </sheetViews>
  <sheetFormatPr defaultRowHeight="26.25"/>
  <cols>
    <col min="1" max="1" width="9.140625" style="14"/>
    <col min="2" max="2" width="30.140625" style="18" customWidth="1"/>
    <col min="3" max="3" width="11.7109375" style="2" customWidth="1"/>
    <col min="4" max="5" width="9.140625" style="9"/>
    <col min="6" max="6" width="5.7109375" style="9" bestFit="1" customWidth="1"/>
    <col min="7" max="7" width="9.140625" style="185" customWidth="1"/>
    <col min="8" max="16384" width="9.140625" style="2"/>
  </cols>
  <sheetData>
    <row r="1" spans="1:8" ht="33" customHeight="1" thickBot="1">
      <c r="A1" s="186" t="s">
        <v>0</v>
      </c>
      <c r="B1" s="187" t="s">
        <v>1</v>
      </c>
      <c r="C1" s="191" t="s">
        <v>2</v>
      </c>
      <c r="D1" s="194" t="s">
        <v>23</v>
      </c>
      <c r="E1" s="188" t="s">
        <v>24</v>
      </c>
      <c r="F1" s="189" t="s">
        <v>5</v>
      </c>
      <c r="G1" s="190" t="s">
        <v>10</v>
      </c>
    </row>
    <row r="2" spans="1:8" s="10" customFormat="1">
      <c r="A2" s="11">
        <v>1</v>
      </c>
      <c r="B2" s="15" t="str">
        <f>vypísanie!B10</f>
        <v>Sadloň Kamil</v>
      </c>
      <c r="C2" s="192" t="str">
        <f>vypísanie!C10</f>
        <v>CHAOS</v>
      </c>
      <c r="D2" s="195">
        <f>vypísanie!D10+vypísanie!H10</f>
        <v>316</v>
      </c>
      <c r="E2" s="3">
        <f>vypísanie!E10+vypísanie!I10</f>
        <v>176</v>
      </c>
      <c r="F2" s="4">
        <f>vypísanie!F10+vypísanie!J10</f>
        <v>6</v>
      </c>
      <c r="G2" s="198">
        <f t="shared" ref="G2:G49" si="0">D2+E2</f>
        <v>492</v>
      </c>
    </row>
    <row r="3" spans="1:8">
      <c r="A3" s="12">
        <v>2</v>
      </c>
      <c r="B3" s="16" t="str">
        <f>vypísanie!B21</f>
        <v>Dvoran Erich</v>
      </c>
      <c r="C3" s="1" t="str">
        <f>vypísanie!C21</f>
        <v>SARTECH</v>
      </c>
      <c r="D3" s="196">
        <f>vypísanie!D21+vypísanie!H21</f>
        <v>317</v>
      </c>
      <c r="E3" s="5">
        <f>vypísanie!E21+vypísanie!I21</f>
        <v>171</v>
      </c>
      <c r="F3" s="6">
        <f>vypísanie!F21+vypísanie!J21</f>
        <v>6</v>
      </c>
      <c r="G3" s="199">
        <f t="shared" si="0"/>
        <v>488</v>
      </c>
      <c r="H3" s="184"/>
    </row>
    <row r="4" spans="1:8">
      <c r="A4" s="12">
        <v>3</v>
      </c>
      <c r="B4" s="16" t="str">
        <f>vypísanie!B36</f>
        <v>Ďurnek Mário</v>
      </c>
      <c r="C4" s="1" t="str">
        <f>vypísanie!C36</f>
        <v>INJEKTA</v>
      </c>
      <c r="D4" s="196">
        <f>vypísanie!D36+vypísanie!H36</f>
        <v>312</v>
      </c>
      <c r="E4" s="5">
        <f>vypísanie!E36+vypísanie!I36</f>
        <v>165</v>
      </c>
      <c r="F4" s="6">
        <f>vypísanie!F36+vypísanie!J36</f>
        <v>6</v>
      </c>
      <c r="G4" s="199">
        <f t="shared" si="0"/>
        <v>477</v>
      </c>
    </row>
    <row r="5" spans="1:8">
      <c r="A5" s="12">
        <v>4</v>
      </c>
      <c r="B5" s="16" t="str">
        <f>vypísanie!B4</f>
        <v>Solovič René</v>
      </c>
      <c r="C5" s="1" t="str">
        <f>vypísanie!C4</f>
        <v>SOKOL</v>
      </c>
      <c r="D5" s="196">
        <f>vypísanie!D4+vypísanie!H4</f>
        <v>345</v>
      </c>
      <c r="E5" s="5">
        <f>vypísanie!E4+vypísanie!I4</f>
        <v>132</v>
      </c>
      <c r="F5" s="6">
        <f>vypísanie!F4+vypísanie!J4</f>
        <v>15</v>
      </c>
      <c r="G5" s="199">
        <f t="shared" si="0"/>
        <v>477</v>
      </c>
    </row>
    <row r="6" spans="1:8">
      <c r="A6" s="12">
        <v>5</v>
      </c>
      <c r="B6" s="16" t="str">
        <f>vypísanie!B14</f>
        <v>Hvožďara Pavol</v>
      </c>
      <c r="C6" s="1" t="str">
        <f>vypísanie!C14</f>
        <v>ELSTER</v>
      </c>
      <c r="D6" s="196">
        <f>vypísanie!D14+vypísanie!H14</f>
        <v>323</v>
      </c>
      <c r="E6" s="5">
        <f>vypísanie!E14+vypísanie!I14</f>
        <v>150</v>
      </c>
      <c r="F6" s="6">
        <f>vypísanie!F14+vypísanie!J14</f>
        <v>4</v>
      </c>
      <c r="G6" s="199">
        <f t="shared" si="0"/>
        <v>473</v>
      </c>
    </row>
    <row r="7" spans="1:8">
      <c r="A7" s="12">
        <v>6</v>
      </c>
      <c r="B7" s="16" t="str">
        <f>vypísanie!B25</f>
        <v>Vakoš Ján</v>
      </c>
      <c r="C7" s="1" t="str">
        <f>vypísanie!C25</f>
        <v>GULE</v>
      </c>
      <c r="D7" s="196">
        <f>vypísanie!D25+vypísanie!H25</f>
        <v>315</v>
      </c>
      <c r="E7" s="5">
        <f>vypísanie!E25+vypísanie!I25</f>
        <v>151</v>
      </c>
      <c r="F7" s="6">
        <f>vypísanie!F25+vypísanie!J25</f>
        <v>9</v>
      </c>
      <c r="G7" s="199">
        <f t="shared" si="0"/>
        <v>466</v>
      </c>
    </row>
    <row r="8" spans="1:8">
      <c r="A8" s="12">
        <v>7</v>
      </c>
      <c r="B8" s="16" t="str">
        <f>vypísanie!B41</f>
        <v>Kováčová Nataly</v>
      </c>
      <c r="C8" s="1" t="str">
        <f>vypísanie!C41</f>
        <v>LAZY</v>
      </c>
      <c r="D8" s="196">
        <f>vypísanie!D41+vypísanie!H41</f>
        <v>297</v>
      </c>
      <c r="E8" s="5">
        <f>vypísanie!E41+vypísanie!I41</f>
        <v>165</v>
      </c>
      <c r="F8" s="6">
        <f>vypísanie!F41+vypísanie!J41</f>
        <v>3</v>
      </c>
      <c r="G8" s="199">
        <f t="shared" si="0"/>
        <v>462</v>
      </c>
    </row>
    <row r="9" spans="1:8">
      <c r="A9" s="12">
        <v>8</v>
      </c>
      <c r="B9" s="16" t="str">
        <f>vypísanie!B45</f>
        <v>Moravčík Jozef</v>
      </c>
      <c r="C9" s="1" t="str">
        <f>vypísanie!C45</f>
        <v>TURANCI</v>
      </c>
      <c r="D9" s="196">
        <f>vypísanie!D45+vypísanie!H45</f>
        <v>304</v>
      </c>
      <c r="E9" s="5">
        <f>vypísanie!E45+vypísanie!I45</f>
        <v>154</v>
      </c>
      <c r="F9" s="6">
        <f>vypísanie!F45+vypísanie!J45</f>
        <v>3</v>
      </c>
      <c r="G9" s="199">
        <f t="shared" si="0"/>
        <v>458</v>
      </c>
    </row>
    <row r="10" spans="1:8">
      <c r="A10" s="12">
        <v>9</v>
      </c>
      <c r="B10" s="16" t="str">
        <f>vypísanie!B42</f>
        <v>Bunčiak Richard</v>
      </c>
      <c r="C10" s="1" t="str">
        <f>vypísanie!C42</f>
        <v>TURANCI</v>
      </c>
      <c r="D10" s="196">
        <f>vypísanie!D42+vypísanie!H42</f>
        <v>311</v>
      </c>
      <c r="E10" s="5">
        <f>vypísanie!E42+vypísanie!I42</f>
        <v>147</v>
      </c>
      <c r="F10" s="6">
        <f>vypísanie!F42+vypísanie!J42</f>
        <v>4</v>
      </c>
      <c r="G10" s="199">
        <f t="shared" si="0"/>
        <v>458</v>
      </c>
    </row>
    <row r="11" spans="1:8">
      <c r="A11" s="12">
        <v>10</v>
      </c>
      <c r="B11" s="16" t="str">
        <f>vypísanie!B19</f>
        <v>Samek Milan</v>
      </c>
      <c r="C11" s="1" t="str">
        <f>vypísanie!C19</f>
        <v>SARTECH</v>
      </c>
      <c r="D11" s="196">
        <f>vypísanie!D19+vypísanie!H19</f>
        <v>306</v>
      </c>
      <c r="E11" s="5">
        <f>vypísanie!E19+vypísanie!I19</f>
        <v>148</v>
      </c>
      <c r="F11" s="6">
        <f>vypísanie!F19+vypísanie!J19</f>
        <v>12</v>
      </c>
      <c r="G11" s="199">
        <f t="shared" si="0"/>
        <v>454</v>
      </c>
    </row>
    <row r="12" spans="1:8">
      <c r="A12" s="12">
        <v>11</v>
      </c>
      <c r="B12" s="16" t="str">
        <f>vypísanie!B44</f>
        <v>Lehuta Peter</v>
      </c>
      <c r="C12" s="1" t="str">
        <f>vypísanie!C44</f>
        <v>TURANCI</v>
      </c>
      <c r="D12" s="196">
        <f>vypísanie!D44+vypísanie!H44</f>
        <v>309</v>
      </c>
      <c r="E12" s="5">
        <f>vypísanie!E44+vypísanie!I44</f>
        <v>145</v>
      </c>
      <c r="F12" s="6">
        <f>vypísanie!F44+vypísanie!J44</f>
        <v>12</v>
      </c>
      <c r="G12" s="199">
        <f t="shared" si="0"/>
        <v>454</v>
      </c>
    </row>
    <row r="13" spans="1:8">
      <c r="A13" s="12">
        <v>12</v>
      </c>
      <c r="B13" s="16" t="str">
        <f>vypísanie!B28</f>
        <v>Truhlík Ján</v>
      </c>
      <c r="C13" s="1" t="str">
        <f>vypísanie!C28</f>
        <v>SEVOTECH</v>
      </c>
      <c r="D13" s="196">
        <f>vypísanie!D28+vypísanie!H28</f>
        <v>326</v>
      </c>
      <c r="E13" s="5">
        <f>vypísanie!E28+vypísanie!I28</f>
        <v>120</v>
      </c>
      <c r="F13" s="6">
        <f>vypísanie!F28+vypísanie!J28</f>
        <v>12</v>
      </c>
      <c r="G13" s="199">
        <f t="shared" si="0"/>
        <v>446</v>
      </c>
    </row>
    <row r="14" spans="1:8">
      <c r="A14" s="12">
        <v>13</v>
      </c>
      <c r="B14" s="16" t="str">
        <f>vypísanie!B35</f>
        <v>Antálek Vladimír</v>
      </c>
      <c r="C14" s="1" t="str">
        <f>vypísanie!C35</f>
        <v>INJEKTA</v>
      </c>
      <c r="D14" s="196">
        <f>vypísanie!D35+vypísanie!H35</f>
        <v>306</v>
      </c>
      <c r="E14" s="5">
        <f>vypísanie!E35+vypísanie!I35</f>
        <v>136</v>
      </c>
      <c r="F14" s="6">
        <f>vypísanie!F35+vypísanie!J35</f>
        <v>9</v>
      </c>
      <c r="G14" s="199">
        <f t="shared" si="0"/>
        <v>442</v>
      </c>
    </row>
    <row r="15" spans="1:8">
      <c r="A15" s="12">
        <v>14</v>
      </c>
      <c r="B15" s="16" t="str">
        <f>vypísanie!B13</f>
        <v>Potfaj Patrik</v>
      </c>
      <c r="C15" s="1" t="str">
        <f>vypísanie!C13</f>
        <v>CHAOS</v>
      </c>
      <c r="D15" s="196">
        <f>vypísanie!D13+vypísanie!H13</f>
        <v>291</v>
      </c>
      <c r="E15" s="5">
        <f>vypísanie!E13+vypísanie!I13</f>
        <v>142</v>
      </c>
      <c r="F15" s="6">
        <f>vypísanie!F13+vypísanie!J13</f>
        <v>7</v>
      </c>
      <c r="G15" s="199">
        <f t="shared" si="0"/>
        <v>433</v>
      </c>
    </row>
    <row r="16" spans="1:8">
      <c r="A16" s="12">
        <v>15</v>
      </c>
      <c r="B16" s="16" t="str">
        <f>vypísanie!B8</f>
        <v>Garafová Magdaléna</v>
      </c>
      <c r="C16" s="1" t="str">
        <f>vypísanie!C8</f>
        <v>DIEVČATÁ</v>
      </c>
      <c r="D16" s="196">
        <f>vypísanie!D8+vypísanie!H8</f>
        <v>302</v>
      </c>
      <c r="E16" s="5">
        <f>vypísanie!E8+vypísanie!I8</f>
        <v>131</v>
      </c>
      <c r="F16" s="6">
        <f>vypísanie!F8+vypísanie!J8</f>
        <v>11</v>
      </c>
      <c r="G16" s="199">
        <f t="shared" si="0"/>
        <v>433</v>
      </c>
    </row>
    <row r="17" spans="1:7">
      <c r="A17" s="12">
        <v>16</v>
      </c>
      <c r="B17" s="16" t="str">
        <f>vypísanie!B24</f>
        <v>Sadloň Marek</v>
      </c>
      <c r="C17" s="1" t="str">
        <f>vypísanie!C24</f>
        <v>GULE</v>
      </c>
      <c r="D17" s="196">
        <f>vypísanie!D24+vypísanie!H24</f>
        <v>311</v>
      </c>
      <c r="E17" s="5">
        <f>vypísanie!E24+vypísanie!I24</f>
        <v>122</v>
      </c>
      <c r="F17" s="6">
        <f>vypísanie!F24+vypísanie!J24</f>
        <v>15</v>
      </c>
      <c r="G17" s="199">
        <f t="shared" si="0"/>
        <v>433</v>
      </c>
    </row>
    <row r="18" spans="1:7">
      <c r="A18" s="12">
        <v>17</v>
      </c>
      <c r="B18" s="16" t="str">
        <f>vypísanie!B23</f>
        <v>Skurský Igor</v>
      </c>
      <c r="C18" s="1" t="str">
        <f>vypísanie!C23</f>
        <v>GULE</v>
      </c>
      <c r="D18" s="196">
        <f>vypísanie!D23+vypísanie!H23</f>
        <v>307</v>
      </c>
      <c r="E18" s="5">
        <f>vypísanie!E23+vypísanie!I23</f>
        <v>125</v>
      </c>
      <c r="F18" s="6">
        <f>vypísanie!F23+vypísanie!J23</f>
        <v>11</v>
      </c>
      <c r="G18" s="199">
        <f t="shared" si="0"/>
        <v>432</v>
      </c>
    </row>
    <row r="19" spans="1:7">
      <c r="A19" s="12">
        <v>18</v>
      </c>
      <c r="B19" s="16" t="str">
        <f>vypísanie!B40</f>
        <v>Sako Juraj</v>
      </c>
      <c r="C19" s="1" t="str">
        <f>vypísanie!C40</f>
        <v>LAZY</v>
      </c>
      <c r="D19" s="196">
        <f>vypísanie!D40+vypísanie!H40</f>
        <v>295</v>
      </c>
      <c r="E19" s="5">
        <f>vypísanie!E40+vypísanie!I40</f>
        <v>136</v>
      </c>
      <c r="F19" s="6">
        <f>vypísanie!F40+vypísanie!J40</f>
        <v>7</v>
      </c>
      <c r="G19" s="199">
        <f t="shared" si="0"/>
        <v>431</v>
      </c>
    </row>
    <row r="20" spans="1:7">
      <c r="A20" s="12">
        <v>19</v>
      </c>
      <c r="B20" s="16" t="str">
        <f>vypísanie!B39</f>
        <v>Čečot Radoslav</v>
      </c>
      <c r="C20" s="1" t="str">
        <f>vypísanie!C39</f>
        <v>LAZY</v>
      </c>
      <c r="D20" s="196">
        <f>vypísanie!D39+vypísanie!H39</f>
        <v>314</v>
      </c>
      <c r="E20" s="5">
        <f>vypísanie!E39+vypísanie!I39</f>
        <v>115</v>
      </c>
      <c r="F20" s="6">
        <f>vypísanie!F39+vypísanie!J39</f>
        <v>9</v>
      </c>
      <c r="G20" s="199">
        <f t="shared" si="0"/>
        <v>429</v>
      </c>
    </row>
    <row r="21" spans="1:7">
      <c r="A21" s="12">
        <v>20</v>
      </c>
      <c r="B21" s="16" t="str">
        <f>vypísanie!B22</f>
        <v>Mikulec Miloš</v>
      </c>
      <c r="C21" s="1" t="str">
        <f>vypísanie!C22</f>
        <v>GULE</v>
      </c>
      <c r="D21" s="196">
        <f>vypísanie!D22+vypísanie!H22</f>
        <v>295</v>
      </c>
      <c r="E21" s="5">
        <f>vypísanie!E22+vypísanie!I22</f>
        <v>133</v>
      </c>
      <c r="F21" s="6">
        <f>vypísanie!F22+vypísanie!J22</f>
        <v>11</v>
      </c>
      <c r="G21" s="199">
        <f t="shared" si="0"/>
        <v>428</v>
      </c>
    </row>
    <row r="22" spans="1:7">
      <c r="A22" s="12">
        <v>21</v>
      </c>
      <c r="B22" s="16" t="str">
        <f>vypísanie!B38</f>
        <v>Čečot Rastislav</v>
      </c>
      <c r="C22" s="1" t="str">
        <f>vypísanie!C38</f>
        <v>LAZY</v>
      </c>
      <c r="D22" s="196">
        <f>vypísanie!D38+vypísanie!H38</f>
        <v>293</v>
      </c>
      <c r="E22" s="5">
        <f>vypísanie!E38+vypísanie!I38</f>
        <v>127</v>
      </c>
      <c r="F22" s="6">
        <f>vypísanie!F38+vypísanie!J38</f>
        <v>7</v>
      </c>
      <c r="G22" s="199">
        <f t="shared" si="0"/>
        <v>420</v>
      </c>
    </row>
    <row r="23" spans="1:7">
      <c r="A23" s="12">
        <v>22</v>
      </c>
      <c r="B23" s="16" t="str">
        <f>vypísanie!B48</f>
        <v>Nemčeková Anna</v>
      </c>
      <c r="C23" s="1" t="str">
        <f>vypísanie!C48</f>
        <v>SENSUS</v>
      </c>
      <c r="D23" s="196">
        <f>vypísanie!D48+vypísanie!H48</f>
        <v>312</v>
      </c>
      <c r="E23" s="5">
        <f>vypísanie!E48+vypísanie!I48</f>
        <v>108</v>
      </c>
      <c r="F23" s="6">
        <f>vypísanie!F48+vypísanie!J48</f>
        <v>10</v>
      </c>
      <c r="G23" s="199">
        <f t="shared" si="0"/>
        <v>420</v>
      </c>
    </row>
    <row r="24" spans="1:7">
      <c r="A24" s="12">
        <v>23</v>
      </c>
      <c r="B24" s="16" t="str">
        <f>vypísanie!B3</f>
        <v>Solovič Ján</v>
      </c>
      <c r="C24" s="1" t="str">
        <f>vypísanie!C3</f>
        <v>SOKOL</v>
      </c>
      <c r="D24" s="196">
        <f>vypísanie!D3+vypísanie!H3</f>
        <v>297</v>
      </c>
      <c r="E24" s="5">
        <f>vypísanie!E3+vypísanie!I3</f>
        <v>121</v>
      </c>
      <c r="F24" s="6">
        <f>vypísanie!F3+vypísanie!J3</f>
        <v>13</v>
      </c>
      <c r="G24" s="199">
        <f t="shared" si="0"/>
        <v>418</v>
      </c>
    </row>
    <row r="25" spans="1:7">
      <c r="A25" s="12">
        <v>24</v>
      </c>
      <c r="B25" s="16" t="str">
        <f>vypísanie!B34</f>
        <v>Pražienka Marián</v>
      </c>
      <c r="C25" s="1" t="str">
        <f>vypísanie!C34</f>
        <v>INJEKTA</v>
      </c>
      <c r="D25" s="196">
        <f>vypísanie!D34+vypísanie!H34</f>
        <v>276</v>
      </c>
      <c r="E25" s="5">
        <f>vypísanie!E34+vypísanie!I34</f>
        <v>138</v>
      </c>
      <c r="F25" s="6">
        <f>vypísanie!F34+vypísanie!J34</f>
        <v>8</v>
      </c>
      <c r="G25" s="199">
        <f t="shared" si="0"/>
        <v>414</v>
      </c>
    </row>
    <row r="26" spans="1:7">
      <c r="A26" s="12">
        <v>25</v>
      </c>
      <c r="B26" s="16" t="str">
        <f>vypísanie!B5</f>
        <v>Lukáč Sveťo</v>
      </c>
      <c r="C26" s="1" t="str">
        <f>vypísanie!C5</f>
        <v>SOKOL</v>
      </c>
      <c r="D26" s="196">
        <f>vypísanie!D5+vypísanie!H5</f>
        <v>284</v>
      </c>
      <c r="E26" s="5">
        <f>vypísanie!E5+vypísanie!I5</f>
        <v>130</v>
      </c>
      <c r="F26" s="6">
        <f>vypísanie!F5+vypísanie!J5</f>
        <v>10</v>
      </c>
      <c r="G26" s="199">
        <f t="shared" si="0"/>
        <v>414</v>
      </c>
    </row>
    <row r="27" spans="1:7">
      <c r="A27" s="12">
        <v>26</v>
      </c>
      <c r="B27" s="16" t="str">
        <f>vypísanie!B49</f>
        <v>Mikulec Ľubomír</v>
      </c>
      <c r="C27" s="1" t="str">
        <f>vypísanie!C49</f>
        <v>SENSUS</v>
      </c>
      <c r="D27" s="196">
        <f>vypísanie!D49+vypísanie!H49</f>
        <v>287</v>
      </c>
      <c r="E27" s="5">
        <f>vypísanie!E49+vypísanie!I49</f>
        <v>127</v>
      </c>
      <c r="F27" s="6">
        <f>vypísanie!F49+vypísanie!J49</f>
        <v>7</v>
      </c>
      <c r="G27" s="199">
        <f t="shared" si="0"/>
        <v>414</v>
      </c>
    </row>
    <row r="28" spans="1:7">
      <c r="A28" s="12">
        <v>27</v>
      </c>
      <c r="B28" s="16" t="str">
        <f>vypísanie!B29</f>
        <v>Kaštíl Bohuš</v>
      </c>
      <c r="C28" s="1" t="str">
        <f>vypísanie!C29</f>
        <v>SEVOTECH</v>
      </c>
      <c r="D28" s="196">
        <f>vypísanie!D29+vypísanie!H29</f>
        <v>281</v>
      </c>
      <c r="E28" s="5">
        <f>vypísanie!E29+vypísanie!I29</f>
        <v>129</v>
      </c>
      <c r="F28" s="6">
        <f>vypísanie!F29+vypísanie!J29</f>
        <v>9</v>
      </c>
      <c r="G28" s="199">
        <f t="shared" si="0"/>
        <v>410</v>
      </c>
    </row>
    <row r="29" spans="1:7">
      <c r="A29" s="12">
        <v>28</v>
      </c>
      <c r="B29" s="16" t="str">
        <f>vypísanie!B7</f>
        <v>Morvayová Anna</v>
      </c>
      <c r="C29" s="1" t="str">
        <f>vypísanie!C7</f>
        <v>DIEVČATÁ</v>
      </c>
      <c r="D29" s="196">
        <f>vypísanie!D7+vypísanie!H7</f>
        <v>287</v>
      </c>
      <c r="E29" s="5">
        <f>vypísanie!E7+vypísanie!I7</f>
        <v>122</v>
      </c>
      <c r="F29" s="6">
        <f>vypísanie!F7+vypísanie!J7</f>
        <v>16</v>
      </c>
      <c r="G29" s="199">
        <f t="shared" si="0"/>
        <v>409</v>
      </c>
    </row>
    <row r="30" spans="1:7">
      <c r="A30" s="12">
        <v>29</v>
      </c>
      <c r="B30" s="16" t="str">
        <f>vypísanie!B20</f>
        <v>Hučko Pavol</v>
      </c>
      <c r="C30" s="1" t="str">
        <f>vypísanie!C20</f>
        <v>SARTECH</v>
      </c>
      <c r="D30" s="196">
        <f>vypísanie!D20+vypísanie!H20</f>
        <v>294</v>
      </c>
      <c r="E30" s="5">
        <f>vypísanie!E20+vypísanie!I20</f>
        <v>106</v>
      </c>
      <c r="F30" s="6">
        <f>vypísanie!F20+vypísanie!J20</f>
        <v>18</v>
      </c>
      <c r="G30" s="199">
        <f t="shared" si="0"/>
        <v>400</v>
      </c>
    </row>
    <row r="31" spans="1:7">
      <c r="A31" s="12">
        <v>30</v>
      </c>
      <c r="B31" s="16" t="str">
        <f>vypísanie!B26</f>
        <v>Gulán Ján</v>
      </c>
      <c r="C31" s="1" t="str">
        <f>vypísanie!C26</f>
        <v>SEVOTECH</v>
      </c>
      <c r="D31" s="196">
        <f>vypísanie!D26+vypísanie!H26</f>
        <v>294</v>
      </c>
      <c r="E31" s="5">
        <f>vypísanie!E26+vypísanie!I26</f>
        <v>102</v>
      </c>
      <c r="F31" s="6">
        <f>vypísanie!F26+vypísanie!J26</f>
        <v>15</v>
      </c>
      <c r="G31" s="199">
        <f t="shared" si="0"/>
        <v>396</v>
      </c>
    </row>
    <row r="32" spans="1:7">
      <c r="A32" s="12">
        <v>31</v>
      </c>
      <c r="B32" s="16" t="str">
        <f>vypísanie!B18</f>
        <v>Šedovičová Barbora</v>
      </c>
      <c r="C32" s="1" t="str">
        <f>vypísanie!C18</f>
        <v>SARTECH</v>
      </c>
      <c r="D32" s="196">
        <f>vypísanie!D18+vypísanie!H18</f>
        <v>265</v>
      </c>
      <c r="E32" s="5">
        <f>vypísanie!E18+vypísanie!I18</f>
        <v>120</v>
      </c>
      <c r="F32" s="6">
        <f>vypísanie!F18+vypísanie!J18</f>
        <v>20</v>
      </c>
      <c r="G32" s="199">
        <f t="shared" si="0"/>
        <v>385</v>
      </c>
    </row>
    <row r="33" spans="1:7">
      <c r="A33" s="12">
        <v>32</v>
      </c>
      <c r="B33" s="16" t="str">
        <f>vypísanie!B9</f>
        <v>Bačová Iveta</v>
      </c>
      <c r="C33" s="1" t="str">
        <f>vypísanie!C9</f>
        <v>DIEVČATÁ</v>
      </c>
      <c r="D33" s="196">
        <f>vypísanie!D9+vypísanie!H9</f>
        <v>288</v>
      </c>
      <c r="E33" s="5">
        <f>vypísanie!E9+vypísanie!I9</f>
        <v>91</v>
      </c>
      <c r="F33" s="6">
        <f>vypísanie!F9+vypísanie!J9</f>
        <v>16</v>
      </c>
      <c r="G33" s="199">
        <f t="shared" si="0"/>
        <v>379</v>
      </c>
    </row>
    <row r="34" spans="1:7">
      <c r="A34" s="12">
        <v>33</v>
      </c>
      <c r="B34" s="16" t="str">
        <f>vypísanie!B6</f>
        <v>Martáková Anna</v>
      </c>
      <c r="C34" s="1" t="str">
        <f>vypísanie!C6</f>
        <v>DIEVČATÁ</v>
      </c>
      <c r="D34" s="196">
        <f>vypísanie!D6+vypísanie!H6</f>
        <v>263</v>
      </c>
      <c r="E34" s="5">
        <f>vypísanie!E6+vypísanie!I6</f>
        <v>106</v>
      </c>
      <c r="F34" s="6">
        <f>vypísanie!F6+vypísanie!J6</f>
        <v>17</v>
      </c>
      <c r="G34" s="199">
        <f t="shared" si="0"/>
        <v>369</v>
      </c>
    </row>
    <row r="35" spans="1:7">
      <c r="A35" s="12">
        <v>34</v>
      </c>
      <c r="B35" s="16" t="str">
        <f>vypísanie!B15</f>
        <v>Červenák Juraj</v>
      </c>
      <c r="C35" s="1" t="str">
        <f>vypísanie!C15</f>
        <v>ELSTER</v>
      </c>
      <c r="D35" s="196">
        <f>vypísanie!D15+vypísanie!H15</f>
        <v>274</v>
      </c>
      <c r="E35" s="5">
        <f>vypísanie!E15+vypísanie!I15</f>
        <v>90</v>
      </c>
      <c r="F35" s="6">
        <f>vypísanie!F15+vypísanie!J15</f>
        <v>19</v>
      </c>
      <c r="G35" s="199">
        <f t="shared" si="0"/>
        <v>364</v>
      </c>
    </row>
    <row r="36" spans="1:7">
      <c r="A36" s="12">
        <v>35</v>
      </c>
      <c r="B36" s="16" t="str">
        <f>vypísanie!B2</f>
        <v>Kotula Marcel</v>
      </c>
      <c r="C36" s="1" t="str">
        <f>vypísanie!C2</f>
        <v>SOKOL</v>
      </c>
      <c r="D36" s="196">
        <f>vypísanie!D2+vypísanie!H2</f>
        <v>243</v>
      </c>
      <c r="E36" s="5">
        <f>vypísanie!E2+vypísanie!I2</f>
        <v>112</v>
      </c>
      <c r="F36" s="6">
        <f>vypísanie!F2+vypísanie!J2</f>
        <v>14</v>
      </c>
      <c r="G36" s="199">
        <f t="shared" si="0"/>
        <v>355</v>
      </c>
    </row>
    <row r="37" spans="1:7">
      <c r="A37" s="12">
        <v>36</v>
      </c>
      <c r="B37" s="16" t="str">
        <f>vypísanie!B43</f>
        <v>Lehuta Filip</v>
      </c>
      <c r="C37" s="1" t="str">
        <f>vypísanie!C43</f>
        <v>TURANCI</v>
      </c>
      <c r="D37" s="196">
        <f>vypísanie!D43+vypísanie!H43</f>
        <v>193</v>
      </c>
      <c r="E37" s="5">
        <f>vypísanie!E43+vypísanie!I43</f>
        <v>87</v>
      </c>
      <c r="F37" s="6">
        <f>vypísanie!F43+vypísanie!J43</f>
        <v>4</v>
      </c>
      <c r="G37" s="199">
        <f t="shared" si="0"/>
        <v>280</v>
      </c>
    </row>
    <row r="38" spans="1:7">
      <c r="A38" s="12">
        <v>37</v>
      </c>
      <c r="B38" s="16" t="str">
        <f>vypísanie!B27</f>
        <v>Maroň Ľuboš</v>
      </c>
      <c r="C38" s="1" t="str">
        <f>vypísanie!C27</f>
        <v>SEVOTECH</v>
      </c>
      <c r="D38" s="196">
        <f>vypísanie!D27+vypísanie!H27</f>
        <v>199</v>
      </c>
      <c r="E38" s="5">
        <f>vypísanie!E27+vypísanie!I27</f>
        <v>81</v>
      </c>
      <c r="F38" s="6">
        <f>vypísanie!F27+vypísanie!J27</f>
        <v>6</v>
      </c>
      <c r="G38" s="199">
        <f t="shared" si="0"/>
        <v>280</v>
      </c>
    </row>
    <row r="39" spans="1:7">
      <c r="A39" s="12">
        <v>38</v>
      </c>
      <c r="B39" s="16" t="str">
        <f>vypísanie!B17</f>
        <v>Galbavý Ivan</v>
      </c>
      <c r="C39" s="1" t="str">
        <f>vypísanie!C17</f>
        <v>ELSTER</v>
      </c>
      <c r="D39" s="196">
        <f>vypísanie!D17+vypísanie!H17</f>
        <v>183</v>
      </c>
      <c r="E39" s="5">
        <f>vypísanie!E17+vypísanie!I17</f>
        <v>90</v>
      </c>
      <c r="F39" s="6">
        <f>vypísanie!F17+vypísanie!J17</f>
        <v>2</v>
      </c>
      <c r="G39" s="199">
        <f t="shared" si="0"/>
        <v>273</v>
      </c>
    </row>
    <row r="40" spans="1:7">
      <c r="A40" s="12">
        <v>39</v>
      </c>
      <c r="B40" s="16" t="str">
        <f>vypísanie!B47</f>
        <v>Vávrová Vladimíra</v>
      </c>
      <c r="C40" s="1" t="str">
        <f>vypísanie!C47</f>
        <v>SENSUS</v>
      </c>
      <c r="D40" s="196">
        <f>vypísanie!D47+vypísanie!H47</f>
        <v>182</v>
      </c>
      <c r="E40" s="5">
        <f>vypísanie!E47+vypísanie!I47</f>
        <v>87</v>
      </c>
      <c r="F40" s="6">
        <f>vypísanie!F47+vypísanie!J47</f>
        <v>2</v>
      </c>
      <c r="G40" s="199">
        <f t="shared" si="0"/>
        <v>269</v>
      </c>
    </row>
    <row r="41" spans="1:7">
      <c r="A41" s="12">
        <v>40</v>
      </c>
      <c r="B41" s="16" t="str">
        <f>vypísanie!B37</f>
        <v>Kotula Matúš</v>
      </c>
      <c r="C41" s="1" t="str">
        <f>vypísanie!C37</f>
        <v>INJEKTA</v>
      </c>
      <c r="D41" s="196">
        <f>vypísanie!D37+vypísanie!H37</f>
        <v>178</v>
      </c>
      <c r="E41" s="5">
        <f>vypísanie!E37+vypísanie!I37</f>
        <v>76</v>
      </c>
      <c r="F41" s="6">
        <f>vypísanie!F37+vypísanie!J37</f>
        <v>5</v>
      </c>
      <c r="G41" s="199">
        <f t="shared" si="0"/>
        <v>254</v>
      </c>
    </row>
    <row r="42" spans="1:7">
      <c r="A42" s="12">
        <v>41</v>
      </c>
      <c r="B42" s="16" t="str">
        <f>vypísanie!B11</f>
        <v>Solovič Ivan</v>
      </c>
      <c r="C42" s="1" t="str">
        <f>vypísanie!C11</f>
        <v>CHAOS</v>
      </c>
      <c r="D42" s="196">
        <f>vypísanie!D11+vypísanie!H11</f>
        <v>160</v>
      </c>
      <c r="E42" s="5">
        <f>vypísanie!E11+vypísanie!I11</f>
        <v>87</v>
      </c>
      <c r="F42" s="6">
        <f>vypísanie!F11+vypísanie!J11</f>
        <v>6</v>
      </c>
      <c r="G42" s="199">
        <f t="shared" si="0"/>
        <v>247</v>
      </c>
    </row>
    <row r="43" spans="1:7">
      <c r="A43" s="12">
        <v>42</v>
      </c>
      <c r="B43" s="16" t="str">
        <f>vypísanie!B46</f>
        <v>Naď Miroslav</v>
      </c>
      <c r="C43" s="1" t="str">
        <f>vypísanie!C46</f>
        <v>SENSUS</v>
      </c>
      <c r="D43" s="196">
        <f>vypísanie!D46+vypísanie!H46</f>
        <v>161</v>
      </c>
      <c r="E43" s="5">
        <f>vypísanie!E46+vypísanie!I46</f>
        <v>76</v>
      </c>
      <c r="F43" s="6">
        <f>vypísanie!F46+vypísanie!J46</f>
        <v>9</v>
      </c>
      <c r="G43" s="199">
        <f t="shared" si="0"/>
        <v>237</v>
      </c>
    </row>
    <row r="44" spans="1:7">
      <c r="A44" s="12">
        <v>43</v>
      </c>
      <c r="B44" s="16" t="str">
        <f>vypísanie!B12</f>
        <v>Martinčičová Eva</v>
      </c>
      <c r="C44" s="1" t="str">
        <f>vypísanie!C12</f>
        <v>CHAOS</v>
      </c>
      <c r="D44" s="196">
        <f>vypísanie!D12+vypísanie!H12</f>
        <v>157</v>
      </c>
      <c r="E44" s="5">
        <f>vypísanie!E12+vypísanie!I12</f>
        <v>78</v>
      </c>
      <c r="F44" s="6">
        <f>vypísanie!F12+vypísanie!J12</f>
        <v>6</v>
      </c>
      <c r="G44" s="199">
        <f t="shared" si="0"/>
        <v>235</v>
      </c>
    </row>
    <row r="45" spans="1:7">
      <c r="A45" s="12">
        <v>44</v>
      </c>
      <c r="B45" s="16" t="str">
        <f>vypísanie!B16</f>
        <v>Štefík Ivan</v>
      </c>
      <c r="C45" s="1" t="str">
        <f>vypísanie!C16</f>
        <v>ELSTER</v>
      </c>
      <c r="D45" s="196">
        <f>vypísanie!D16+vypísanie!H16</f>
        <v>160</v>
      </c>
      <c r="E45" s="5">
        <f>vypísanie!E16+vypísanie!I16</f>
        <v>68</v>
      </c>
      <c r="F45" s="6">
        <f>vypísanie!F16+vypísanie!J16</f>
        <v>9</v>
      </c>
      <c r="G45" s="199">
        <f t="shared" si="0"/>
        <v>228</v>
      </c>
    </row>
    <row r="46" spans="1:7">
      <c r="A46" s="12">
        <v>45</v>
      </c>
      <c r="B46" s="16">
        <f>vypísanie!B30</f>
        <v>0</v>
      </c>
      <c r="C46" s="1" t="str">
        <f>vypísanie!C30</f>
        <v>MEDICAL</v>
      </c>
      <c r="D46" s="196">
        <f>vypísanie!D30+vypísanie!H30</f>
        <v>0</v>
      </c>
      <c r="E46" s="5">
        <f>vypísanie!E30+vypísanie!I30</f>
        <v>0</v>
      </c>
      <c r="F46" s="6">
        <f>vypísanie!F30+vypísanie!J30</f>
        <v>0</v>
      </c>
      <c r="G46" s="199">
        <f t="shared" si="0"/>
        <v>0</v>
      </c>
    </row>
    <row r="47" spans="1:7">
      <c r="A47" s="12">
        <v>46</v>
      </c>
      <c r="B47" s="16">
        <f>vypísanie!B31</f>
        <v>0</v>
      </c>
      <c r="C47" s="1" t="str">
        <f>vypísanie!C31</f>
        <v>MEDICAL</v>
      </c>
      <c r="D47" s="196">
        <f>vypísanie!D31+vypísanie!H31</f>
        <v>0</v>
      </c>
      <c r="E47" s="5">
        <f>vypísanie!E31+vypísanie!I31</f>
        <v>0</v>
      </c>
      <c r="F47" s="6">
        <f>vypísanie!F31+vypísanie!J31</f>
        <v>0</v>
      </c>
      <c r="G47" s="199">
        <f t="shared" si="0"/>
        <v>0</v>
      </c>
    </row>
    <row r="48" spans="1:7">
      <c r="A48" s="12">
        <v>47</v>
      </c>
      <c r="B48" s="16">
        <f>vypísanie!B32</f>
        <v>0</v>
      </c>
      <c r="C48" s="1" t="str">
        <f>vypísanie!C32</f>
        <v>MEDICAL</v>
      </c>
      <c r="D48" s="196">
        <f>vypísanie!D32+vypísanie!H32</f>
        <v>0</v>
      </c>
      <c r="E48" s="5">
        <f>vypísanie!E32+vypísanie!I32</f>
        <v>0</v>
      </c>
      <c r="F48" s="6">
        <f>vypísanie!F32+vypísanie!J32</f>
        <v>0</v>
      </c>
      <c r="G48" s="199">
        <f t="shared" si="0"/>
        <v>0</v>
      </c>
    </row>
    <row r="49" spans="1:7" ht="27" thickBot="1">
      <c r="A49" s="13">
        <v>48</v>
      </c>
      <c r="B49" s="17">
        <f>vypísanie!B33</f>
        <v>0</v>
      </c>
      <c r="C49" s="193" t="str">
        <f>vypísanie!C33</f>
        <v>MEDICAL</v>
      </c>
      <c r="D49" s="197">
        <f>vypísanie!D33+vypísanie!H33</f>
        <v>0</v>
      </c>
      <c r="E49" s="7">
        <f>vypísanie!E33+vypísanie!I33</f>
        <v>0</v>
      </c>
      <c r="F49" s="8">
        <f>vypísanie!F33+vypísanie!J33</f>
        <v>0</v>
      </c>
      <c r="G49" s="200">
        <f t="shared" si="0"/>
        <v>0</v>
      </c>
    </row>
  </sheetData>
  <sheetProtection sheet="1" objects="1" scenarios="1" selectLockedCells="1"/>
  <sortState ref="B2:G49">
    <sortCondition descending="1" ref="G2:G49"/>
    <sortCondition descending="1" ref="E2:E49"/>
    <sortCondition ref="F2:F49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árok3"/>
  <dimension ref="A1:F28"/>
  <sheetViews>
    <sheetView tabSelected="1" workbookViewId="0">
      <selection activeCell="B16" sqref="B16"/>
    </sheetView>
  </sheetViews>
  <sheetFormatPr defaultRowHeight="15"/>
  <cols>
    <col min="2" max="2" width="11" bestFit="1" customWidth="1"/>
  </cols>
  <sheetData>
    <row r="1" spans="1:6" ht="24" thickBot="1">
      <c r="A1" s="218" t="s">
        <v>25</v>
      </c>
      <c r="B1" s="218"/>
      <c r="C1" s="218"/>
      <c r="D1" s="218"/>
      <c r="E1" s="218"/>
      <c r="F1" s="218"/>
    </row>
    <row r="2" spans="1:6" ht="15.75" thickBot="1">
      <c r="A2" s="201" t="s">
        <v>26</v>
      </c>
      <c r="B2" s="202" t="s">
        <v>27</v>
      </c>
      <c r="C2" s="202" t="s">
        <v>28</v>
      </c>
      <c r="D2" s="202" t="s">
        <v>29</v>
      </c>
      <c r="E2" s="202" t="s">
        <v>30</v>
      </c>
      <c r="F2" s="203" t="s">
        <v>31</v>
      </c>
    </row>
    <row r="3" spans="1:6" ht="21">
      <c r="A3" s="204">
        <v>1</v>
      </c>
      <c r="B3" s="205" t="s">
        <v>21</v>
      </c>
      <c r="C3" s="206">
        <v>762</v>
      </c>
      <c r="D3" s="206">
        <v>336</v>
      </c>
      <c r="E3" s="206">
        <v>16</v>
      </c>
      <c r="F3" s="207">
        <v>1098</v>
      </c>
    </row>
    <row r="4" spans="1:6" ht="21">
      <c r="A4" s="208">
        <v>2</v>
      </c>
      <c r="B4" s="209" t="s">
        <v>20</v>
      </c>
      <c r="C4" s="210">
        <v>725</v>
      </c>
      <c r="D4" s="210">
        <v>325</v>
      </c>
      <c r="E4" s="210">
        <v>15</v>
      </c>
      <c r="F4" s="211">
        <v>1050</v>
      </c>
    </row>
    <row r="5" spans="1:6" ht="21">
      <c r="A5" s="208">
        <v>3</v>
      </c>
      <c r="B5" s="209" t="s">
        <v>15</v>
      </c>
      <c r="C5" s="210">
        <v>722</v>
      </c>
      <c r="D5" s="210">
        <v>318</v>
      </c>
      <c r="E5" s="210">
        <v>40</v>
      </c>
      <c r="F5" s="211">
        <v>1040</v>
      </c>
    </row>
    <row r="6" spans="1:6" ht="21">
      <c r="A6" s="212">
        <v>4</v>
      </c>
      <c r="B6" s="209" t="s">
        <v>13</v>
      </c>
      <c r="C6" s="210">
        <v>677</v>
      </c>
      <c r="D6" s="210">
        <v>353</v>
      </c>
      <c r="E6" s="210">
        <v>22</v>
      </c>
      <c r="F6" s="211">
        <v>1030</v>
      </c>
    </row>
    <row r="7" spans="1:6" ht="21">
      <c r="A7" s="212">
        <v>5</v>
      </c>
      <c r="B7" s="209" t="s">
        <v>22</v>
      </c>
      <c r="C7" s="210">
        <v>702</v>
      </c>
      <c r="D7" s="210">
        <v>310</v>
      </c>
      <c r="E7" s="210">
        <v>21</v>
      </c>
      <c r="F7" s="211">
        <v>1012</v>
      </c>
    </row>
    <row r="8" spans="1:6" ht="21">
      <c r="A8" s="212">
        <v>6</v>
      </c>
      <c r="B8" s="209" t="s">
        <v>17</v>
      </c>
      <c r="C8" s="210">
        <v>744</v>
      </c>
      <c r="D8" s="210">
        <v>265</v>
      </c>
      <c r="E8" s="210">
        <v>29</v>
      </c>
      <c r="F8" s="211">
        <v>1009</v>
      </c>
    </row>
    <row r="9" spans="1:6" ht="21">
      <c r="A9" s="212">
        <v>7</v>
      </c>
      <c r="B9" s="209" t="s">
        <v>14</v>
      </c>
      <c r="C9" s="210">
        <v>708</v>
      </c>
      <c r="D9" s="210">
        <v>280</v>
      </c>
      <c r="E9" s="210">
        <v>25</v>
      </c>
      <c r="F9" s="211">
        <v>988</v>
      </c>
    </row>
    <row r="10" spans="1:6" ht="21">
      <c r="A10" s="212">
        <v>8</v>
      </c>
      <c r="B10" s="209" t="s">
        <v>19</v>
      </c>
      <c r="C10" s="210">
        <v>681</v>
      </c>
      <c r="D10" s="210">
        <v>302</v>
      </c>
      <c r="E10" s="210">
        <v>20</v>
      </c>
      <c r="F10" s="211">
        <v>983</v>
      </c>
    </row>
    <row r="11" spans="1:6" ht="21">
      <c r="A11" s="212">
        <v>9</v>
      </c>
      <c r="B11" s="209" t="s">
        <v>16</v>
      </c>
      <c r="C11" s="210">
        <v>714</v>
      </c>
      <c r="D11" s="210">
        <v>268</v>
      </c>
      <c r="E11" s="210">
        <v>34</v>
      </c>
      <c r="F11" s="211">
        <v>982</v>
      </c>
    </row>
    <row r="12" spans="1:6" ht="21">
      <c r="A12" s="212">
        <v>10</v>
      </c>
      <c r="B12" s="209" t="s">
        <v>11</v>
      </c>
      <c r="C12" s="210">
        <v>717</v>
      </c>
      <c r="D12" s="210">
        <v>256</v>
      </c>
      <c r="E12" s="210">
        <v>35</v>
      </c>
      <c r="F12" s="211">
        <v>973</v>
      </c>
    </row>
    <row r="13" spans="1:6" ht="21">
      <c r="A13" s="212">
        <v>11</v>
      </c>
      <c r="B13" s="209" t="s">
        <v>12</v>
      </c>
      <c r="C13" s="210">
        <v>702</v>
      </c>
      <c r="D13" s="210">
        <v>241</v>
      </c>
      <c r="E13" s="210">
        <v>40</v>
      </c>
      <c r="F13" s="211">
        <v>943</v>
      </c>
    </row>
    <row r="14" spans="1:6" ht="21">
      <c r="A14" s="212">
        <v>12</v>
      </c>
      <c r="B14" s="209" t="s">
        <v>18</v>
      </c>
      <c r="C14" s="210">
        <v>0</v>
      </c>
      <c r="D14" s="210">
        <v>0</v>
      </c>
      <c r="E14" s="210">
        <v>0</v>
      </c>
      <c r="F14" s="211">
        <v>0</v>
      </c>
    </row>
    <row r="16" spans="1:6" ht="15.75" thickBot="1">
      <c r="A16" s="213" t="s">
        <v>76</v>
      </c>
      <c r="B16" s="213" t="s">
        <v>77</v>
      </c>
    </row>
    <row r="17" spans="1:6" ht="15.75" thickBot="1">
      <c r="A17" s="201" t="s">
        <v>26</v>
      </c>
      <c r="B17" s="202" t="s">
        <v>27</v>
      </c>
      <c r="C17" s="202" t="s">
        <v>28</v>
      </c>
      <c r="D17" s="202" t="s">
        <v>29</v>
      </c>
      <c r="E17" s="202" t="s">
        <v>30</v>
      </c>
      <c r="F17" s="203" t="s">
        <v>31</v>
      </c>
    </row>
    <row r="18" spans="1:6" ht="21">
      <c r="A18" s="204">
        <v>1</v>
      </c>
      <c r="B18" s="205" t="s">
        <v>21</v>
      </c>
      <c r="C18" s="206"/>
      <c r="D18" s="206"/>
      <c r="E18" s="206"/>
      <c r="F18" s="207"/>
    </row>
    <row r="19" spans="1:6" ht="21">
      <c r="A19" s="208">
        <v>2</v>
      </c>
      <c r="B19" s="209" t="s">
        <v>20</v>
      </c>
      <c r="C19" s="210"/>
      <c r="D19" s="210"/>
      <c r="E19" s="210"/>
      <c r="F19" s="211"/>
    </row>
    <row r="20" spans="1:6" ht="21">
      <c r="A20" s="208">
        <v>3</v>
      </c>
      <c r="B20" s="209" t="s">
        <v>13</v>
      </c>
      <c r="C20" s="210"/>
      <c r="D20" s="210"/>
      <c r="E20" s="210"/>
      <c r="F20" s="211"/>
    </row>
    <row r="21" spans="1:6" ht="21">
      <c r="A21" s="212">
        <v>4</v>
      </c>
      <c r="B21" s="209" t="s">
        <v>15</v>
      </c>
      <c r="C21" s="210"/>
      <c r="D21" s="210"/>
      <c r="E21" s="210"/>
      <c r="F21" s="211"/>
    </row>
    <row r="22" spans="1:6" ht="21">
      <c r="A22" s="212">
        <v>5</v>
      </c>
      <c r="B22" s="209" t="s">
        <v>22</v>
      </c>
      <c r="C22" s="210"/>
      <c r="D22" s="210"/>
      <c r="E22" s="210"/>
      <c r="F22" s="211"/>
    </row>
    <row r="23" spans="1:6" ht="21">
      <c r="A23" s="212">
        <v>6</v>
      </c>
      <c r="B23" s="209" t="s">
        <v>17</v>
      </c>
      <c r="C23" s="210"/>
      <c r="D23" s="210"/>
      <c r="E23" s="210"/>
      <c r="F23" s="211"/>
    </row>
    <row r="24" spans="1:6" ht="21">
      <c r="A24" s="212">
        <v>7</v>
      </c>
      <c r="B24" s="209" t="s">
        <v>19</v>
      </c>
      <c r="C24" s="210"/>
      <c r="D24" s="210"/>
      <c r="E24" s="210"/>
      <c r="F24" s="211"/>
    </row>
    <row r="25" spans="1:6" ht="21">
      <c r="A25" s="212">
        <v>8</v>
      </c>
      <c r="B25" s="209" t="s">
        <v>14</v>
      </c>
      <c r="C25" s="210"/>
      <c r="D25" s="210"/>
      <c r="E25" s="210"/>
      <c r="F25" s="211"/>
    </row>
    <row r="26" spans="1:6" ht="21">
      <c r="A26" s="212">
        <v>9</v>
      </c>
      <c r="B26" s="209" t="s">
        <v>16</v>
      </c>
      <c r="C26" s="210"/>
      <c r="D26" s="210"/>
      <c r="E26" s="210"/>
      <c r="F26" s="211"/>
    </row>
    <row r="27" spans="1:6" ht="21">
      <c r="A27" s="212">
        <v>10</v>
      </c>
      <c r="B27" s="209" t="s">
        <v>11</v>
      </c>
      <c r="C27" s="210"/>
      <c r="D27" s="210"/>
      <c r="E27" s="210"/>
      <c r="F27" s="211"/>
    </row>
    <row r="28" spans="1:6" ht="21">
      <c r="A28" s="212">
        <v>11</v>
      </c>
      <c r="B28" s="209" t="s">
        <v>12</v>
      </c>
      <c r="C28" s="210"/>
      <c r="D28" s="210"/>
      <c r="E28" s="210"/>
      <c r="F28" s="211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vypísanie</vt:lpstr>
      <vt:lpstr>zoradenie</vt:lpstr>
      <vt:lpstr>turnaj vysledky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pajko</dc:creator>
  <cp:lastModifiedBy>kolkaren1</cp:lastModifiedBy>
  <cp:lastPrinted>2019-04-06T18:02:02Z</cp:lastPrinted>
  <dcterms:created xsi:type="dcterms:W3CDTF">2019-03-26T17:48:16Z</dcterms:created>
  <dcterms:modified xsi:type="dcterms:W3CDTF">2019-04-10T15:42:37Z</dcterms:modified>
</cp:coreProperties>
</file>