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8800" windowHeight="12180" tabRatio="862" firstSheet="1" activeTab="14"/>
  </bookViews>
  <sheets>
    <sheet name="ZapRozh_4d" sheetId="1" r:id="rId1"/>
    <sheet name="ZapRozh_6d" sheetId="2" r:id="rId2"/>
    <sheet name="MužiZáp" sheetId="3" r:id="rId3"/>
    <sheet name="ŽenyZáp" sheetId="4" r:id="rId4"/>
    <sheet name="SenioriU_50Záp" sheetId="5" r:id="rId5"/>
    <sheet name="SeniorkyU_50Záp" sheetId="6" r:id="rId6"/>
    <sheet name="SenioriU_60Záp" sheetId="7" r:id="rId7"/>
    <sheet name="SeniorkyU_60Záp" sheetId="8" r:id="rId8"/>
    <sheet name="JunioriZáp" sheetId="9" r:id="rId9"/>
    <sheet name="JuniorkyZáp" sheetId="10" r:id="rId10"/>
    <sheet name="DorciZáp" sheetId="11" r:id="rId11"/>
    <sheet name="DorkyZáp" sheetId="12" r:id="rId12"/>
    <sheet name="ŽiaciZáp" sheetId="13" r:id="rId13"/>
    <sheet name="ŽiačkykyZáp" sheetId="14" r:id="rId14"/>
    <sheet name="VýsledSpolu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Kolo" localSheetId="0">'[1]Zápis_120Hz'!$O$15:$O$28</definedName>
    <definedName name="M1_AbrHolz" localSheetId="0">'[2]Daten'!#REF!</definedName>
    <definedName name="M1_AbrKranzHolz" localSheetId="6">'[2]Daten'!#REF!</definedName>
    <definedName name="M1_AbrKranzHolz" localSheetId="0">'[2]Daten'!#REF!</definedName>
    <definedName name="M1_Bezeichnung" localSheetId="10">'[2]Daten'!#REF!</definedName>
    <definedName name="M1_Bezeichnung" localSheetId="11">'[2]Daten'!#REF!</definedName>
    <definedName name="M1_Bezeichnung" localSheetId="8">'[2]Daten'!#REF!</definedName>
    <definedName name="M1_Bezeichnung" localSheetId="9">'[2]Daten'!#REF!</definedName>
    <definedName name="M1_Bezeichnung" localSheetId="4">'[2]Daten'!#REF!</definedName>
    <definedName name="M1_Bezeichnung" localSheetId="6">'[2]Daten'!#REF!</definedName>
    <definedName name="M1_Bezeichnung" localSheetId="5">'[2]Daten'!#REF!</definedName>
    <definedName name="M1_Bezeichnung" localSheetId="7">'[2]Daten'!#REF!</definedName>
    <definedName name="M1_Bezeichnung" localSheetId="0">'[2]Daten'!#REF!</definedName>
    <definedName name="M1_Bezeichnung" localSheetId="12">'[2]Daten'!#REF!</definedName>
    <definedName name="M1_Bezeichnung" localSheetId="13">'[2]Daten'!#REF!</definedName>
    <definedName name="M1_Bezeichnung">'[2]Daten'!#REF!</definedName>
    <definedName name="M1_BildAbrHolz" localSheetId="10">'[2]Daten'!#REF!</definedName>
    <definedName name="M1_BildAbrHolz" localSheetId="11">'[2]Daten'!#REF!</definedName>
    <definedName name="M1_BildAbrHolz" localSheetId="8">'[2]Daten'!#REF!</definedName>
    <definedName name="M1_BildAbrHolz" localSheetId="9">'[2]Daten'!#REF!</definedName>
    <definedName name="M1_BildAbrHolz" localSheetId="4">'[2]Daten'!#REF!</definedName>
    <definedName name="M1_BildAbrHolz" localSheetId="6">'[2]Daten'!#REF!</definedName>
    <definedName name="M1_BildAbrHolz" localSheetId="5">'[2]Daten'!#REF!</definedName>
    <definedName name="M1_BildAbrHolz" localSheetId="7">'[2]Daten'!#REF!</definedName>
    <definedName name="M1_BildAbrHolz" localSheetId="0">'[2]Daten'!#REF!</definedName>
    <definedName name="M1_BildAbrHolz" localSheetId="12">'[2]Daten'!#REF!</definedName>
    <definedName name="M1_BildAbrHolz" localSheetId="13">'[2]Daten'!#REF!</definedName>
    <definedName name="M1_BildAbrHolz">'[2]Daten'!#REF!</definedName>
    <definedName name="M1_BildHolz" localSheetId="10">'[2]Daten'!#REF!</definedName>
    <definedName name="M1_BildHolz" localSheetId="11">'[2]Daten'!#REF!</definedName>
    <definedName name="M1_BildHolz" localSheetId="8">'[2]Daten'!#REF!</definedName>
    <definedName name="M1_BildHolz" localSheetId="9">'[2]Daten'!#REF!</definedName>
    <definedName name="M1_BildHolz" localSheetId="4">'[2]Daten'!#REF!</definedName>
    <definedName name="M1_BildHolz" localSheetId="6">'[2]Daten'!#REF!</definedName>
    <definedName name="M1_BildHolz" localSheetId="5">'[2]Daten'!#REF!</definedName>
    <definedName name="M1_BildHolz" localSheetId="7">'[2]Daten'!#REF!</definedName>
    <definedName name="M1_BildHolz" localSheetId="0">'[2]Daten'!#REF!</definedName>
    <definedName name="M1_BildHolz" localSheetId="12">'[2]Daten'!#REF!</definedName>
    <definedName name="M1_BildHolz" localSheetId="13">'[2]Daten'!#REF!</definedName>
    <definedName name="M1_BildHolz">'[2]Daten'!#REF!</definedName>
    <definedName name="M1_Fehlwurf" localSheetId="10">'[2]Daten'!#REF!</definedName>
    <definedName name="M1_Fehlwurf" localSheetId="11">'[2]Daten'!#REF!</definedName>
    <definedName name="M1_Fehlwurf" localSheetId="8">'[2]Daten'!#REF!</definedName>
    <definedName name="M1_Fehlwurf" localSheetId="9">'[2]Daten'!#REF!</definedName>
    <definedName name="M1_Fehlwurf" localSheetId="4">'[2]Daten'!#REF!</definedName>
    <definedName name="M1_Fehlwurf" localSheetId="6">'[2]Daten'!#REF!</definedName>
    <definedName name="M1_Fehlwurf" localSheetId="5">'[2]Daten'!#REF!</definedName>
    <definedName name="M1_Fehlwurf" localSheetId="7">'[2]Daten'!#REF!</definedName>
    <definedName name="M1_Fehlwurf" localSheetId="0">'[2]Daten'!#REF!</definedName>
    <definedName name="M1_Fehlwurf" localSheetId="12">'[2]Daten'!#REF!</definedName>
    <definedName name="M1_Fehlwurf" localSheetId="13">'[2]Daten'!#REF!</definedName>
    <definedName name="M1_Fehlwurf">'[2]Daten'!#REF!</definedName>
    <definedName name="M1_Fuehrer" localSheetId="10">'[2]Daten'!#REF!</definedName>
    <definedName name="M1_Fuehrer" localSheetId="11">'[2]Daten'!#REF!</definedName>
    <definedName name="M1_Fuehrer" localSheetId="8">'[2]Daten'!#REF!</definedName>
    <definedName name="M1_Fuehrer" localSheetId="9">'[2]Daten'!#REF!</definedName>
    <definedName name="M1_Fuehrer" localSheetId="4">'[2]Daten'!#REF!</definedName>
    <definedName name="M1_Fuehrer" localSheetId="6">'[2]Daten'!#REF!</definedName>
    <definedName name="M1_Fuehrer" localSheetId="5">'[2]Daten'!#REF!</definedName>
    <definedName name="M1_Fuehrer" localSheetId="7">'[2]Daten'!#REF!</definedName>
    <definedName name="M1_Fuehrer" localSheetId="0">'[2]Daten'!#REF!</definedName>
    <definedName name="M1_Fuehrer" localSheetId="12">'[2]Daten'!#REF!</definedName>
    <definedName name="M1_Fuehrer" localSheetId="13">'[2]Daten'!#REF!</definedName>
    <definedName name="M1_Fuehrer">'[2]Daten'!#REF!</definedName>
    <definedName name="M1_Kraenze" localSheetId="10">'[2]Daten'!#REF!</definedName>
    <definedName name="M1_Kraenze" localSheetId="11">'[2]Daten'!#REF!</definedName>
    <definedName name="M1_Kraenze" localSheetId="8">'[2]Daten'!#REF!</definedName>
    <definedName name="M1_Kraenze" localSheetId="9">'[2]Daten'!#REF!</definedName>
    <definedName name="M1_Kraenze" localSheetId="4">'[2]Daten'!#REF!</definedName>
    <definedName name="M1_Kraenze" localSheetId="6">'[2]Daten'!#REF!</definedName>
    <definedName name="M1_Kraenze" localSheetId="5">'[2]Daten'!#REF!</definedName>
    <definedName name="M1_Kraenze" localSheetId="7">'[2]Daten'!#REF!</definedName>
    <definedName name="M1_Kraenze" localSheetId="0">'[2]Daten'!#REF!</definedName>
    <definedName name="M1_Kraenze" localSheetId="12">'[2]Daten'!#REF!</definedName>
    <definedName name="M1_Kraenze" localSheetId="13">'[2]Daten'!#REF!</definedName>
    <definedName name="M1_Kraenze">'[2]Daten'!#REF!</definedName>
    <definedName name="M1_Kranz" localSheetId="10">'[2]Daten'!#REF!</definedName>
    <definedName name="M1_Kranz" localSheetId="11">'[2]Daten'!#REF!</definedName>
    <definedName name="M1_Kranz" localSheetId="8">'[2]Daten'!#REF!</definedName>
    <definedName name="M1_Kranz" localSheetId="9">'[2]Daten'!#REF!</definedName>
    <definedName name="M1_Kranz" localSheetId="4">'[2]Daten'!#REF!</definedName>
    <definedName name="M1_Kranz" localSheetId="6">'[2]Daten'!#REF!</definedName>
    <definedName name="M1_Kranz" localSheetId="5">'[2]Daten'!#REF!</definedName>
    <definedName name="M1_Kranz" localSheetId="7">'[2]Daten'!#REF!</definedName>
    <definedName name="M1_Kranz" localSheetId="0">'[2]Daten'!#REF!</definedName>
    <definedName name="M1_Kranz" localSheetId="12">'[2]Daten'!#REF!</definedName>
    <definedName name="M1_Kranz" localSheetId="13">'[2]Daten'!#REF!</definedName>
    <definedName name="M1_Kranz">'[2]Daten'!#REF!</definedName>
    <definedName name="M1_Land" localSheetId="10">'[2]Daten'!#REF!</definedName>
    <definedName name="M1_Land" localSheetId="11">'[2]Daten'!#REF!</definedName>
    <definedName name="M1_Land" localSheetId="8">'[2]Daten'!#REF!</definedName>
    <definedName name="M1_Land" localSheetId="9">'[2]Daten'!#REF!</definedName>
    <definedName name="M1_Land" localSheetId="4">'[2]Daten'!#REF!</definedName>
    <definedName name="M1_Land" localSheetId="6">'[2]Daten'!#REF!</definedName>
    <definedName name="M1_Land" localSheetId="5">'[2]Daten'!#REF!</definedName>
    <definedName name="M1_Land" localSheetId="7">'[2]Daten'!#REF!</definedName>
    <definedName name="M1_Land" localSheetId="0">'[2]Daten'!#REF!</definedName>
    <definedName name="M1_Land" localSheetId="12">'[2]Daten'!#REF!</definedName>
    <definedName name="M1_Land" localSheetId="13">'[2]Daten'!#REF!</definedName>
    <definedName name="M1_Land">'[2]Daten'!#REF!</definedName>
    <definedName name="M1_Landnummer" localSheetId="10">'[2]Daten'!#REF!</definedName>
    <definedName name="M1_Landnummer" localSheetId="11">'[2]Daten'!#REF!</definedName>
    <definedName name="M1_Landnummer" localSheetId="8">'[2]Daten'!#REF!</definedName>
    <definedName name="M1_Landnummer" localSheetId="9">'[2]Daten'!#REF!</definedName>
    <definedName name="M1_Landnummer" localSheetId="4">'[2]Daten'!#REF!</definedName>
    <definedName name="M1_Landnummer" localSheetId="6">'[2]Daten'!#REF!</definedName>
    <definedName name="M1_Landnummer" localSheetId="5">'[2]Daten'!#REF!</definedName>
    <definedName name="M1_Landnummer" localSheetId="7">'[2]Daten'!#REF!</definedName>
    <definedName name="M1_Landnummer" localSheetId="0">'[2]Daten'!#REF!</definedName>
    <definedName name="M1_Landnummer" localSheetId="12">'[2]Daten'!#REF!</definedName>
    <definedName name="M1_Landnummer" localSheetId="13">'[2]Daten'!#REF!</definedName>
    <definedName name="M1_Landnummer">'[2]Daten'!#REF!</definedName>
    <definedName name="M1_Neuner" localSheetId="10">'[2]Daten'!#REF!</definedName>
    <definedName name="M1_Neuner" localSheetId="11">'[2]Daten'!#REF!</definedName>
    <definedName name="M1_Neuner" localSheetId="8">'[2]Daten'!#REF!</definedName>
    <definedName name="M1_Neuner" localSheetId="9">'[2]Daten'!#REF!</definedName>
    <definedName name="M1_Neuner" localSheetId="4">'[2]Daten'!#REF!</definedName>
    <definedName name="M1_Neuner" localSheetId="6">'[2]Daten'!#REF!</definedName>
    <definedName name="M1_Neuner" localSheetId="5">'[2]Daten'!#REF!</definedName>
    <definedName name="M1_Neuner" localSheetId="7">'[2]Daten'!#REF!</definedName>
    <definedName name="M1_Neuner" localSheetId="0">'[2]Daten'!#REF!</definedName>
    <definedName name="M1_Neuner" localSheetId="12">'[2]Daten'!#REF!</definedName>
    <definedName name="M1_Neuner" localSheetId="13">'[2]Daten'!#REF!</definedName>
    <definedName name="M1_Neuner">'[2]Daten'!#REF!</definedName>
    <definedName name="M1_Semi" localSheetId="10">'[2]Daten'!#REF!</definedName>
    <definedName name="M1_Semi" localSheetId="11">'[2]Daten'!#REF!</definedName>
    <definedName name="M1_Semi" localSheetId="8">'[2]Daten'!#REF!</definedName>
    <definedName name="M1_Semi" localSheetId="9">'[2]Daten'!#REF!</definedName>
    <definedName name="M1_Semi" localSheetId="4">'[2]Daten'!#REF!</definedName>
    <definedName name="M1_Semi" localSheetId="6">'[2]Daten'!#REF!</definedName>
    <definedName name="M1_Semi" localSheetId="5">'[2]Daten'!#REF!</definedName>
    <definedName name="M1_Semi" localSheetId="7">'[2]Daten'!#REF!</definedName>
    <definedName name="M1_Semi" localSheetId="0">'[2]Daten'!#REF!</definedName>
    <definedName name="M1_Semi" localSheetId="12">'[2]Daten'!#REF!</definedName>
    <definedName name="M1_Semi" localSheetId="13">'[2]Daten'!#REF!</definedName>
    <definedName name="M1_Semi">'[2]Daten'!#REF!</definedName>
    <definedName name="M1_Sp1_AbrKranzHolz" localSheetId="10">'[2]Daten'!#REF!</definedName>
    <definedName name="M1_Sp1_AbrKranzHolz" localSheetId="11">'[2]Daten'!#REF!</definedName>
    <definedName name="M1_Sp1_AbrKranzHolz" localSheetId="8">'[2]Daten'!#REF!</definedName>
    <definedName name="M1_Sp1_AbrKranzHolz" localSheetId="9">'[2]Daten'!#REF!</definedName>
    <definedName name="M1_Sp1_AbrKranzHolz" localSheetId="4">'[2]Daten'!#REF!</definedName>
    <definedName name="M1_Sp1_AbrKranzHolz" localSheetId="6">'[2]Daten'!#REF!</definedName>
    <definedName name="M1_Sp1_AbrKranzHolz" localSheetId="5">'[2]Daten'!#REF!</definedName>
    <definedName name="M1_Sp1_AbrKranzHolz" localSheetId="7">'[2]Daten'!#REF!</definedName>
    <definedName name="M1_Sp1_AbrKranzHolz" localSheetId="0">'[2]Daten'!#REF!</definedName>
    <definedName name="M1_Sp1_AbrKranzHolz" localSheetId="12">'[2]Daten'!#REF!</definedName>
    <definedName name="M1_Sp1_AbrKranzHolz" localSheetId="13">'[2]Daten'!#REF!</definedName>
    <definedName name="M1_Sp1_AbrKranzHolz">'[2]Daten'!#REF!</definedName>
    <definedName name="M1_Verein" localSheetId="10">'[2]Daten'!#REF!</definedName>
    <definedName name="M1_Verein" localSheetId="11">'[2]Daten'!#REF!</definedName>
    <definedName name="M1_Verein" localSheetId="8">'[2]Daten'!#REF!</definedName>
    <definedName name="M1_Verein" localSheetId="9">'[2]Daten'!#REF!</definedName>
    <definedName name="M1_Verein" localSheetId="4">'[2]Daten'!#REF!</definedName>
    <definedName name="M1_Verein" localSheetId="6">'[2]Daten'!#REF!</definedName>
    <definedName name="M1_Verein" localSheetId="5">'[2]Daten'!#REF!</definedName>
    <definedName name="M1_Verein" localSheetId="7">'[2]Daten'!#REF!</definedName>
    <definedName name="M1_Verein" localSheetId="0">'[2]Daten'!#REF!</definedName>
    <definedName name="M1_Verein" localSheetId="12">'[2]Daten'!#REF!</definedName>
    <definedName name="M1_Verein" localSheetId="13">'[2]Daten'!#REF!</definedName>
    <definedName name="M1_Verein">'[2]Daten'!#REF!</definedName>
    <definedName name="M1_Vereinnummer" localSheetId="10">'[2]Daten'!#REF!</definedName>
    <definedName name="M1_Vereinnummer" localSheetId="11">'[2]Daten'!#REF!</definedName>
    <definedName name="M1_Vereinnummer" localSheetId="8">'[2]Daten'!#REF!</definedName>
    <definedName name="M1_Vereinnummer" localSheetId="9">'[2]Daten'!#REF!</definedName>
    <definedName name="M1_Vereinnummer" localSheetId="4">'[2]Daten'!#REF!</definedName>
    <definedName name="M1_Vereinnummer" localSheetId="6">'[2]Daten'!#REF!</definedName>
    <definedName name="M1_Vereinnummer" localSheetId="5">'[2]Daten'!#REF!</definedName>
    <definedName name="M1_Vereinnummer" localSheetId="7">'[2]Daten'!#REF!</definedName>
    <definedName name="M1_Vereinnummer" localSheetId="0">'[2]Daten'!#REF!</definedName>
    <definedName name="M1_Vereinnummer" localSheetId="12">'[2]Daten'!#REF!</definedName>
    <definedName name="M1_Vereinnummer" localSheetId="13">'[2]Daten'!#REF!</definedName>
    <definedName name="M1_Vereinnummer">'[2]Daten'!#REF!</definedName>
    <definedName name="M1_Verwarnungen" localSheetId="10">'[2]Daten'!#REF!</definedName>
    <definedName name="M1_Verwarnungen" localSheetId="11">'[2]Daten'!#REF!</definedName>
    <definedName name="M1_Verwarnungen" localSheetId="8">'[2]Daten'!#REF!</definedName>
    <definedName name="M1_Verwarnungen" localSheetId="9">'[2]Daten'!#REF!</definedName>
    <definedName name="M1_Verwarnungen" localSheetId="4">'[2]Daten'!#REF!</definedName>
    <definedName name="M1_Verwarnungen" localSheetId="6">'[2]Daten'!#REF!</definedName>
    <definedName name="M1_Verwarnungen" localSheetId="5">'[2]Daten'!#REF!</definedName>
    <definedName name="M1_Verwarnungen" localSheetId="7">'[2]Daten'!#REF!</definedName>
    <definedName name="M1_Verwarnungen" localSheetId="0">'[2]Daten'!#REF!</definedName>
    <definedName name="M1_Verwarnungen" localSheetId="12">'[2]Daten'!#REF!</definedName>
    <definedName name="M1_Verwarnungen" localSheetId="13">'[2]Daten'!#REF!</definedName>
    <definedName name="M1_Verwarnungen">'[2]Daten'!#REF!</definedName>
    <definedName name="M1_VolleHolz" localSheetId="10">'[2]Daten'!#REF!</definedName>
    <definedName name="M1_VolleHolz" localSheetId="11">'[2]Daten'!#REF!</definedName>
    <definedName name="M1_VolleHolz" localSheetId="8">'[2]Daten'!#REF!</definedName>
    <definedName name="M1_VolleHolz" localSheetId="9">'[2]Daten'!#REF!</definedName>
    <definedName name="M1_VolleHolz" localSheetId="4">'[2]Daten'!#REF!</definedName>
    <definedName name="M1_VolleHolz" localSheetId="6">'[2]Daten'!#REF!</definedName>
    <definedName name="M1_VolleHolz" localSheetId="5">'[2]Daten'!#REF!</definedName>
    <definedName name="M1_VolleHolz" localSheetId="7">'[2]Daten'!#REF!</definedName>
    <definedName name="M1_VolleHolz" localSheetId="0">'[2]Daten'!#REF!</definedName>
    <definedName name="M1_VolleHolz" localSheetId="12">'[2]Daten'!#REF!</definedName>
    <definedName name="M1_VolleHolz" localSheetId="13">'[2]Daten'!#REF!</definedName>
    <definedName name="M1_VolleHolz">'[2]Daten'!#REF!</definedName>
    <definedName name="M1_Wurfzahl" localSheetId="10">'[2]Daten'!#REF!</definedName>
    <definedName name="M1_Wurfzahl" localSheetId="11">'[2]Daten'!#REF!</definedName>
    <definedName name="M1_Wurfzahl" localSheetId="8">'[2]Daten'!#REF!</definedName>
    <definedName name="M1_Wurfzahl" localSheetId="9">'[2]Daten'!#REF!</definedName>
    <definedName name="M1_Wurfzahl" localSheetId="4">'[2]Daten'!#REF!</definedName>
    <definedName name="M1_Wurfzahl" localSheetId="6">'[2]Daten'!#REF!</definedName>
    <definedName name="M1_Wurfzahl" localSheetId="5">'[2]Daten'!#REF!</definedName>
    <definedName name="M1_Wurfzahl" localSheetId="7">'[2]Daten'!#REF!</definedName>
    <definedName name="M1_Wurfzahl" localSheetId="0">'[2]Daten'!#REF!</definedName>
    <definedName name="M1_Wurfzahl" localSheetId="12">'[2]Daten'!#REF!</definedName>
    <definedName name="M1_Wurfzahl" localSheetId="13">'[2]Daten'!#REF!</definedName>
    <definedName name="M1_Wurfzahl">'[2]Daten'!#REF!</definedName>
    <definedName name="M1Sp1_AbrHolz" localSheetId="10">'[2]Daten'!#REF!</definedName>
    <definedName name="M1Sp1_AbrHolz" localSheetId="11">'[2]Daten'!#REF!</definedName>
    <definedName name="M1Sp1_AbrHolz" localSheetId="8">'[2]Daten'!#REF!</definedName>
    <definedName name="M1Sp1_AbrHolz" localSheetId="9">'[2]Daten'!#REF!</definedName>
    <definedName name="M1Sp1_AbrHolz" localSheetId="4">'[2]Daten'!#REF!</definedName>
    <definedName name="M1Sp1_AbrHolz" localSheetId="6">'[2]Daten'!#REF!</definedName>
    <definedName name="M1Sp1_AbrHolz" localSheetId="5">'[2]Daten'!#REF!</definedName>
    <definedName name="M1Sp1_AbrHolz" localSheetId="7">'[2]Daten'!#REF!</definedName>
    <definedName name="M1Sp1_AbrHolz" localSheetId="0">'[2]Daten'!#REF!</definedName>
    <definedName name="M1Sp1_AbrHolz" localSheetId="12">'[2]Daten'!#REF!</definedName>
    <definedName name="M1Sp1_AbrHolz" localSheetId="13">'[2]Daten'!#REF!</definedName>
    <definedName name="M1Sp1_AbrHolz">'[2]Daten'!#REF!</definedName>
    <definedName name="M1Sp1_AbrKranzHolz" localSheetId="10">'[2]Daten'!#REF!</definedName>
    <definedName name="M1Sp1_AbrKranzHolz" localSheetId="11">'[2]Daten'!#REF!</definedName>
    <definedName name="M1Sp1_AbrKranzHolz" localSheetId="8">'[2]Daten'!#REF!</definedName>
    <definedName name="M1Sp1_AbrKranzHolz" localSheetId="9">'[2]Daten'!#REF!</definedName>
    <definedName name="M1Sp1_AbrKranzHolz" localSheetId="4">'[2]Daten'!#REF!</definedName>
    <definedName name="M1Sp1_AbrKranzHolz" localSheetId="6">'[2]Daten'!#REF!</definedName>
    <definedName name="M1Sp1_AbrKranzHolz" localSheetId="5">'[2]Daten'!#REF!</definedName>
    <definedName name="M1Sp1_AbrKranzHolz" localSheetId="7">'[2]Daten'!#REF!</definedName>
    <definedName name="M1Sp1_AbrKranzHolz" localSheetId="0">'[2]Daten'!#REF!</definedName>
    <definedName name="M1Sp1_AbrKranzHolz" localSheetId="12">'[2]Daten'!#REF!</definedName>
    <definedName name="M1Sp1_AbrKranzHolz" localSheetId="13">'[2]Daten'!#REF!</definedName>
    <definedName name="M1Sp1_AbrKranzHolz">'[2]Daten'!#REF!</definedName>
    <definedName name="M1Sp1_BildAbrHolz" localSheetId="10">'[2]Daten'!#REF!</definedName>
    <definedName name="M1Sp1_BildAbrHolz" localSheetId="11">'[2]Daten'!#REF!</definedName>
    <definedName name="M1Sp1_BildAbrHolz" localSheetId="8">'[2]Daten'!#REF!</definedName>
    <definedName name="M1Sp1_BildAbrHolz" localSheetId="9">'[2]Daten'!#REF!</definedName>
    <definedName name="M1Sp1_BildAbrHolz" localSheetId="4">'[2]Daten'!#REF!</definedName>
    <definedName name="M1Sp1_BildAbrHolz" localSheetId="6">'[2]Daten'!#REF!</definedName>
    <definedName name="M1Sp1_BildAbrHolz" localSheetId="5">'[2]Daten'!#REF!</definedName>
    <definedName name="M1Sp1_BildAbrHolz" localSheetId="7">'[2]Daten'!#REF!</definedName>
    <definedName name="M1Sp1_BildAbrHolz" localSheetId="0">'[2]Daten'!#REF!</definedName>
    <definedName name="M1Sp1_BildAbrHolz" localSheetId="12">'[2]Daten'!#REF!</definedName>
    <definedName name="M1Sp1_BildAbrHolz" localSheetId="13">'[2]Daten'!#REF!</definedName>
    <definedName name="M1Sp1_BildAbrHolz">'[2]Daten'!#REF!</definedName>
    <definedName name="M1Sp1_BildHolz" localSheetId="10">'[2]Daten'!#REF!</definedName>
    <definedName name="M1Sp1_BildHolz" localSheetId="11">'[2]Daten'!#REF!</definedName>
    <definedName name="M1Sp1_BildHolz" localSheetId="8">'[2]Daten'!#REF!</definedName>
    <definedName name="M1Sp1_BildHolz" localSheetId="9">'[2]Daten'!#REF!</definedName>
    <definedName name="M1Sp1_BildHolz" localSheetId="4">'[2]Daten'!#REF!</definedName>
    <definedName name="M1Sp1_BildHolz" localSheetId="6">'[2]Daten'!#REF!</definedName>
    <definedName name="M1Sp1_BildHolz" localSheetId="5">'[2]Daten'!#REF!</definedName>
    <definedName name="M1Sp1_BildHolz" localSheetId="7">'[2]Daten'!#REF!</definedName>
    <definedName name="M1Sp1_BildHolz" localSheetId="0">'[2]Daten'!#REF!</definedName>
    <definedName name="M1Sp1_BildHolz" localSheetId="12">'[2]Daten'!#REF!</definedName>
    <definedName name="M1Sp1_BildHolz" localSheetId="13">'[2]Daten'!#REF!</definedName>
    <definedName name="M1Sp1_BildHolz">'[2]Daten'!#REF!</definedName>
    <definedName name="M1Sp1_Fehlwurf" localSheetId="10">'[2]Daten'!#REF!</definedName>
    <definedName name="M1Sp1_Fehlwurf" localSheetId="11">'[2]Daten'!#REF!</definedName>
    <definedName name="M1Sp1_Fehlwurf" localSheetId="8">'[2]Daten'!#REF!</definedName>
    <definedName name="M1Sp1_Fehlwurf" localSheetId="9">'[2]Daten'!#REF!</definedName>
    <definedName name="M1Sp1_Fehlwurf" localSheetId="4">'[2]Daten'!#REF!</definedName>
    <definedName name="M1Sp1_Fehlwurf" localSheetId="6">'[2]Daten'!#REF!</definedName>
    <definedName name="M1Sp1_Fehlwurf" localSheetId="5">'[2]Daten'!#REF!</definedName>
    <definedName name="M1Sp1_Fehlwurf" localSheetId="7">'[2]Daten'!#REF!</definedName>
    <definedName name="M1Sp1_Fehlwurf" localSheetId="0">'[2]Daten'!#REF!</definedName>
    <definedName name="M1Sp1_Fehlwurf" localSheetId="12">'[2]Daten'!#REF!</definedName>
    <definedName name="M1Sp1_Fehlwurf" localSheetId="13">'[2]Daten'!#REF!</definedName>
    <definedName name="M1Sp1_Fehlwurf">'[2]Daten'!#REF!</definedName>
    <definedName name="M1Sp1_Jahrgang" localSheetId="10">'[2]Daten'!#REF!</definedName>
    <definedName name="M1Sp1_Jahrgang" localSheetId="11">'[2]Daten'!#REF!</definedName>
    <definedName name="M1Sp1_Jahrgang" localSheetId="8">'[2]Daten'!#REF!</definedName>
    <definedName name="M1Sp1_Jahrgang" localSheetId="9">'[2]Daten'!#REF!</definedName>
    <definedName name="M1Sp1_Jahrgang" localSheetId="4">'[2]Daten'!#REF!</definedName>
    <definedName name="M1Sp1_Jahrgang" localSheetId="6">'[2]Daten'!#REF!</definedName>
    <definedName name="M1Sp1_Jahrgang" localSheetId="5">'[2]Daten'!#REF!</definedName>
    <definedName name="M1Sp1_Jahrgang" localSheetId="7">'[2]Daten'!#REF!</definedName>
    <definedName name="M1Sp1_Jahrgang" localSheetId="0">'[2]Daten'!#REF!</definedName>
    <definedName name="M1Sp1_Jahrgang" localSheetId="12">'[2]Daten'!#REF!</definedName>
    <definedName name="M1Sp1_Jahrgang" localSheetId="13">'[2]Daten'!#REF!</definedName>
    <definedName name="M1Sp1_Jahrgang">'[2]Daten'!#REF!</definedName>
    <definedName name="M1Sp1_Kraenze" localSheetId="10">'[2]Daten'!#REF!</definedName>
    <definedName name="M1Sp1_Kraenze" localSheetId="11">'[2]Daten'!#REF!</definedName>
    <definedName name="M1Sp1_Kraenze" localSheetId="8">'[2]Daten'!#REF!</definedName>
    <definedName name="M1Sp1_Kraenze" localSheetId="9">'[2]Daten'!#REF!</definedName>
    <definedName name="M1Sp1_Kraenze" localSheetId="4">'[2]Daten'!#REF!</definedName>
    <definedName name="M1Sp1_Kraenze" localSheetId="6">'[2]Daten'!#REF!</definedName>
    <definedName name="M1Sp1_Kraenze" localSheetId="5">'[2]Daten'!#REF!</definedName>
    <definedName name="M1Sp1_Kraenze" localSheetId="7">'[2]Daten'!#REF!</definedName>
    <definedName name="M1Sp1_Kraenze" localSheetId="0">'[2]Daten'!#REF!</definedName>
    <definedName name="M1Sp1_Kraenze" localSheetId="12">'[2]Daten'!#REF!</definedName>
    <definedName name="M1Sp1_Kraenze" localSheetId="13">'[2]Daten'!#REF!</definedName>
    <definedName name="M1Sp1_Kraenze">'[2]Daten'!#REF!</definedName>
    <definedName name="M1Sp1_Name" localSheetId="10">'[2]Daten'!#REF!</definedName>
    <definedName name="M1Sp1_Name" localSheetId="11">'[2]Daten'!#REF!</definedName>
    <definedName name="M1Sp1_Name" localSheetId="8">'[2]Daten'!#REF!</definedName>
    <definedName name="M1Sp1_Name" localSheetId="9">'[2]Daten'!#REF!</definedName>
    <definedName name="M1Sp1_Name" localSheetId="4">'[2]Daten'!#REF!</definedName>
    <definedName name="M1Sp1_Name" localSheetId="6">'[2]Daten'!#REF!</definedName>
    <definedName name="M1Sp1_Name" localSheetId="5">'[2]Daten'!#REF!</definedName>
    <definedName name="M1Sp1_Name" localSheetId="7">'[2]Daten'!#REF!</definedName>
    <definedName name="M1Sp1_Name" localSheetId="0">'[2]Daten'!#REF!</definedName>
    <definedName name="M1Sp1_Name" localSheetId="12">'[2]Daten'!#REF!</definedName>
    <definedName name="M1Sp1_Name" localSheetId="13">'[2]Daten'!#REF!</definedName>
    <definedName name="M1Sp1_Name">'[2]Daten'!#REF!</definedName>
    <definedName name="M1Sp1_Neuner" localSheetId="10">'[2]Daten'!#REF!</definedName>
    <definedName name="M1Sp1_Neuner" localSheetId="11">'[2]Daten'!#REF!</definedName>
    <definedName name="M1Sp1_Neuner" localSheetId="8">'[2]Daten'!#REF!</definedName>
    <definedName name="M1Sp1_Neuner" localSheetId="9">'[2]Daten'!#REF!</definedName>
    <definedName name="M1Sp1_Neuner" localSheetId="4">'[2]Daten'!#REF!</definedName>
    <definedName name="M1Sp1_Neuner" localSheetId="6">'[2]Daten'!#REF!</definedName>
    <definedName name="M1Sp1_Neuner" localSheetId="5">'[2]Daten'!#REF!</definedName>
    <definedName name="M1Sp1_Neuner" localSheetId="7">'[2]Daten'!#REF!</definedName>
    <definedName name="M1Sp1_Neuner" localSheetId="0">'[2]Daten'!#REF!</definedName>
    <definedName name="M1Sp1_Neuner" localSheetId="12">'[2]Daten'!#REF!</definedName>
    <definedName name="M1Sp1_Neuner" localSheetId="13">'[2]Daten'!#REF!</definedName>
    <definedName name="M1Sp1_Neuner">'[2]Daten'!#REF!</definedName>
    <definedName name="M1Sp1_Pass" localSheetId="10">'[2]Daten'!#REF!</definedName>
    <definedName name="M1Sp1_Pass" localSheetId="11">'[2]Daten'!#REF!</definedName>
    <definedName name="M1Sp1_Pass" localSheetId="8">'[2]Daten'!#REF!</definedName>
    <definedName name="M1Sp1_Pass" localSheetId="9">'[2]Daten'!#REF!</definedName>
    <definedName name="M1Sp1_Pass" localSheetId="4">'[2]Daten'!#REF!</definedName>
    <definedName name="M1Sp1_Pass" localSheetId="6">'[2]Daten'!#REF!</definedName>
    <definedName name="M1Sp1_Pass" localSheetId="5">'[2]Daten'!#REF!</definedName>
    <definedName name="M1Sp1_Pass" localSheetId="7">'[2]Daten'!#REF!</definedName>
    <definedName name="M1Sp1_Pass" localSheetId="0">'[2]Daten'!#REF!</definedName>
    <definedName name="M1Sp1_Pass" localSheetId="12">'[2]Daten'!#REF!</definedName>
    <definedName name="M1Sp1_Pass" localSheetId="13">'[2]Daten'!#REF!</definedName>
    <definedName name="M1Sp1_Pass">'[2]Daten'!#REF!</definedName>
    <definedName name="M1Sp1_Semi" localSheetId="10">'[2]Daten'!#REF!</definedName>
    <definedName name="M1Sp1_Semi" localSheetId="11">'[2]Daten'!#REF!</definedName>
    <definedName name="M1Sp1_Semi" localSheetId="8">'[2]Daten'!#REF!</definedName>
    <definedName name="M1Sp1_Semi" localSheetId="9">'[2]Daten'!#REF!</definedName>
    <definedName name="M1Sp1_Semi" localSheetId="4">'[2]Daten'!#REF!</definedName>
    <definedName name="M1Sp1_Semi" localSheetId="6">'[2]Daten'!#REF!</definedName>
    <definedName name="M1Sp1_Semi" localSheetId="5">'[2]Daten'!#REF!</definedName>
    <definedName name="M1Sp1_Semi" localSheetId="7">'[2]Daten'!#REF!</definedName>
    <definedName name="M1Sp1_Semi" localSheetId="0">'[2]Daten'!#REF!</definedName>
    <definedName name="M1Sp1_Semi" localSheetId="12">'[2]Daten'!#REF!</definedName>
    <definedName name="M1Sp1_Semi" localSheetId="13">'[2]Daten'!#REF!</definedName>
    <definedName name="M1Sp1_Semi">'[2]Daten'!#REF!</definedName>
    <definedName name="M1Sp1_Startnummer" localSheetId="10">'[2]Daten'!#REF!</definedName>
    <definedName name="M1Sp1_Startnummer" localSheetId="11">'[2]Daten'!#REF!</definedName>
    <definedName name="M1Sp1_Startnummer" localSheetId="8">'[2]Daten'!#REF!</definedName>
    <definedName name="M1Sp1_Startnummer" localSheetId="9">'[2]Daten'!#REF!</definedName>
    <definedName name="M1Sp1_Startnummer" localSheetId="4">'[2]Daten'!#REF!</definedName>
    <definedName name="M1Sp1_Startnummer" localSheetId="6">'[2]Daten'!#REF!</definedName>
    <definedName name="M1Sp1_Startnummer" localSheetId="5">'[2]Daten'!#REF!</definedName>
    <definedName name="M1Sp1_Startnummer" localSheetId="7">'[2]Daten'!#REF!</definedName>
    <definedName name="M1Sp1_Startnummer" localSheetId="0">'[2]Daten'!#REF!</definedName>
    <definedName name="M1Sp1_Startnummer" localSheetId="12">'[2]Daten'!#REF!</definedName>
    <definedName name="M1Sp1_Startnummer" localSheetId="13">'[2]Daten'!#REF!</definedName>
    <definedName name="M1Sp1_Startnummer">'[2]Daten'!#REF!</definedName>
    <definedName name="M1Sp1_Verwarnungen" localSheetId="10">'[2]Daten'!#REF!</definedName>
    <definedName name="M1Sp1_Verwarnungen" localSheetId="11">'[2]Daten'!#REF!</definedName>
    <definedName name="M1Sp1_Verwarnungen" localSheetId="8">'[2]Daten'!#REF!</definedName>
    <definedName name="M1Sp1_Verwarnungen" localSheetId="9">'[2]Daten'!#REF!</definedName>
    <definedName name="M1Sp1_Verwarnungen" localSheetId="4">'[2]Daten'!#REF!</definedName>
    <definedName name="M1Sp1_Verwarnungen" localSheetId="6">'[2]Daten'!#REF!</definedName>
    <definedName name="M1Sp1_Verwarnungen" localSheetId="5">'[2]Daten'!#REF!</definedName>
    <definedName name="M1Sp1_Verwarnungen" localSheetId="7">'[2]Daten'!#REF!</definedName>
    <definedName name="M1Sp1_Verwarnungen" localSheetId="0">'[2]Daten'!#REF!</definedName>
    <definedName name="M1Sp1_Verwarnungen" localSheetId="12">'[2]Daten'!#REF!</definedName>
    <definedName name="M1Sp1_Verwarnungen" localSheetId="13">'[2]Daten'!#REF!</definedName>
    <definedName name="M1Sp1_Verwarnungen">'[2]Daten'!#REF!</definedName>
    <definedName name="M1Sp1_VolleHolz" localSheetId="10">'[2]Daten'!#REF!</definedName>
    <definedName name="M1Sp1_VolleHolz" localSheetId="11">'[2]Daten'!#REF!</definedName>
    <definedName name="M1Sp1_VolleHolz" localSheetId="8">'[2]Daten'!#REF!</definedName>
    <definedName name="M1Sp1_VolleHolz" localSheetId="9">'[2]Daten'!#REF!</definedName>
    <definedName name="M1Sp1_VolleHolz" localSheetId="4">'[2]Daten'!#REF!</definedName>
    <definedName name="M1Sp1_VolleHolz" localSheetId="6">'[2]Daten'!#REF!</definedName>
    <definedName name="M1Sp1_VolleHolz" localSheetId="5">'[2]Daten'!#REF!</definedName>
    <definedName name="M1Sp1_VolleHolz" localSheetId="7">'[2]Daten'!#REF!</definedName>
    <definedName name="M1Sp1_VolleHolz" localSheetId="0">'[2]Daten'!#REF!</definedName>
    <definedName name="M1Sp1_VolleHolz" localSheetId="12">'[2]Daten'!#REF!</definedName>
    <definedName name="M1Sp1_VolleHolz" localSheetId="13">'[2]Daten'!#REF!</definedName>
    <definedName name="M1Sp1_VolleHolz">'[2]Daten'!#REF!</definedName>
    <definedName name="M1Sp1_Wurfzahl" localSheetId="10">'[2]Daten'!#REF!</definedName>
    <definedName name="M1Sp1_Wurfzahl" localSheetId="11">'[2]Daten'!#REF!</definedName>
    <definedName name="M1Sp1_Wurfzahl" localSheetId="8">'[2]Daten'!#REF!</definedName>
    <definedName name="M1Sp1_Wurfzahl" localSheetId="9">'[2]Daten'!#REF!</definedName>
    <definedName name="M1Sp1_Wurfzahl" localSheetId="4">'[2]Daten'!#REF!</definedName>
    <definedName name="M1Sp1_Wurfzahl" localSheetId="6">'[2]Daten'!#REF!</definedName>
    <definedName name="M1Sp1_Wurfzahl" localSheetId="5">'[2]Daten'!#REF!</definedName>
    <definedName name="M1Sp1_Wurfzahl" localSheetId="7">'[2]Daten'!#REF!</definedName>
    <definedName name="M1Sp1_Wurfzahl" localSheetId="0">'[2]Daten'!#REF!</definedName>
    <definedName name="M1Sp1_Wurfzahl" localSheetId="12">'[2]Daten'!#REF!</definedName>
    <definedName name="M1Sp1_Wurfzahl" localSheetId="13">'[2]Daten'!#REF!</definedName>
    <definedName name="M1Sp1_Wurfzahl">'[2]Daten'!#REF!</definedName>
    <definedName name="M1Sp2_AbrHolz" localSheetId="10">'[2]Daten'!#REF!</definedName>
    <definedName name="M1Sp2_AbrHolz" localSheetId="11">'[2]Daten'!#REF!</definedName>
    <definedName name="M1Sp2_AbrHolz" localSheetId="8">'[2]Daten'!#REF!</definedName>
    <definedName name="M1Sp2_AbrHolz" localSheetId="9">'[2]Daten'!#REF!</definedName>
    <definedName name="M1Sp2_AbrHolz" localSheetId="4">'[2]Daten'!#REF!</definedName>
    <definedName name="M1Sp2_AbrHolz" localSheetId="6">'[2]Daten'!#REF!</definedName>
    <definedName name="M1Sp2_AbrHolz" localSheetId="5">'[2]Daten'!#REF!</definedName>
    <definedName name="M1Sp2_AbrHolz" localSheetId="7">'[2]Daten'!#REF!</definedName>
    <definedName name="M1Sp2_AbrHolz" localSheetId="0">'[2]Daten'!#REF!</definedName>
    <definedName name="M1Sp2_AbrHolz" localSheetId="12">'[2]Daten'!#REF!</definedName>
    <definedName name="M1Sp2_AbrHolz" localSheetId="13">'[2]Daten'!#REF!</definedName>
    <definedName name="M1Sp2_AbrHolz">'[2]Daten'!#REF!</definedName>
    <definedName name="M1Sp2_AbrKranzHolz" localSheetId="10">'[2]Daten'!#REF!</definedName>
    <definedName name="M1Sp2_AbrKranzHolz" localSheetId="11">'[2]Daten'!#REF!</definedName>
    <definedName name="M1Sp2_AbrKranzHolz" localSheetId="8">'[2]Daten'!#REF!</definedName>
    <definedName name="M1Sp2_AbrKranzHolz" localSheetId="9">'[2]Daten'!#REF!</definedName>
    <definedName name="M1Sp2_AbrKranzHolz" localSheetId="4">'[2]Daten'!#REF!</definedName>
    <definedName name="M1Sp2_AbrKranzHolz" localSheetId="6">'[2]Daten'!#REF!</definedName>
    <definedName name="M1Sp2_AbrKranzHolz" localSheetId="5">'[2]Daten'!#REF!</definedName>
    <definedName name="M1Sp2_AbrKranzHolz" localSheetId="7">'[2]Daten'!#REF!</definedName>
    <definedName name="M1Sp2_AbrKranzHolz" localSheetId="0">'[2]Daten'!#REF!</definedName>
    <definedName name="M1Sp2_AbrKranzHolz" localSheetId="12">'[2]Daten'!#REF!</definedName>
    <definedName name="M1Sp2_AbrKranzHolz" localSheetId="13">'[2]Daten'!#REF!</definedName>
    <definedName name="M1Sp2_AbrKranzHolz">'[2]Daten'!#REF!</definedName>
    <definedName name="M1Sp2_BildAbrHolz" localSheetId="10">'[2]Daten'!#REF!</definedName>
    <definedName name="M1Sp2_BildAbrHolz" localSheetId="11">'[2]Daten'!#REF!</definedName>
    <definedName name="M1Sp2_BildAbrHolz" localSheetId="8">'[2]Daten'!#REF!</definedName>
    <definedName name="M1Sp2_BildAbrHolz" localSheetId="9">'[2]Daten'!#REF!</definedName>
    <definedName name="M1Sp2_BildAbrHolz" localSheetId="4">'[2]Daten'!#REF!</definedName>
    <definedName name="M1Sp2_BildAbrHolz" localSheetId="6">'[2]Daten'!#REF!</definedName>
    <definedName name="M1Sp2_BildAbrHolz" localSheetId="5">'[2]Daten'!#REF!</definedName>
    <definedName name="M1Sp2_BildAbrHolz" localSheetId="7">'[2]Daten'!#REF!</definedName>
    <definedName name="M1Sp2_BildAbrHolz" localSheetId="0">'[2]Daten'!#REF!</definedName>
    <definedName name="M1Sp2_BildAbrHolz" localSheetId="12">'[2]Daten'!#REF!</definedName>
    <definedName name="M1Sp2_BildAbrHolz" localSheetId="13">'[2]Daten'!#REF!</definedName>
    <definedName name="M1Sp2_BildAbrHolz">'[2]Daten'!#REF!</definedName>
    <definedName name="M1Sp2_BildHolz" localSheetId="10">'[2]Daten'!#REF!</definedName>
    <definedName name="M1Sp2_BildHolz" localSheetId="11">'[2]Daten'!#REF!</definedName>
    <definedName name="M1Sp2_BildHolz" localSheetId="8">'[2]Daten'!#REF!</definedName>
    <definedName name="M1Sp2_BildHolz" localSheetId="9">'[2]Daten'!#REF!</definedName>
    <definedName name="M1Sp2_BildHolz" localSheetId="4">'[2]Daten'!#REF!</definedName>
    <definedName name="M1Sp2_BildHolz" localSheetId="6">'[2]Daten'!#REF!</definedName>
    <definedName name="M1Sp2_BildHolz" localSheetId="5">'[2]Daten'!#REF!</definedName>
    <definedName name="M1Sp2_BildHolz" localSheetId="7">'[2]Daten'!#REF!</definedName>
    <definedName name="M1Sp2_BildHolz" localSheetId="0">'[2]Daten'!#REF!</definedName>
    <definedName name="M1Sp2_BildHolz" localSheetId="12">'[2]Daten'!#REF!</definedName>
    <definedName name="M1Sp2_BildHolz" localSheetId="13">'[2]Daten'!#REF!</definedName>
    <definedName name="M1Sp2_BildHolz">'[2]Daten'!#REF!</definedName>
    <definedName name="M1Sp2_Fehlwurf" localSheetId="10">'[2]Daten'!#REF!</definedName>
    <definedName name="M1Sp2_Fehlwurf" localSheetId="11">'[2]Daten'!#REF!</definedName>
    <definedName name="M1Sp2_Fehlwurf" localSheetId="8">'[2]Daten'!#REF!</definedName>
    <definedName name="M1Sp2_Fehlwurf" localSheetId="9">'[2]Daten'!#REF!</definedName>
    <definedName name="M1Sp2_Fehlwurf" localSheetId="4">'[2]Daten'!#REF!</definedName>
    <definedName name="M1Sp2_Fehlwurf" localSheetId="6">'[2]Daten'!#REF!</definedName>
    <definedName name="M1Sp2_Fehlwurf" localSheetId="5">'[2]Daten'!#REF!</definedName>
    <definedName name="M1Sp2_Fehlwurf" localSheetId="7">'[2]Daten'!#REF!</definedName>
    <definedName name="M1Sp2_Fehlwurf" localSheetId="0">'[2]Daten'!#REF!</definedName>
    <definedName name="M1Sp2_Fehlwurf" localSheetId="12">'[2]Daten'!#REF!</definedName>
    <definedName name="M1Sp2_Fehlwurf" localSheetId="13">'[2]Daten'!#REF!</definedName>
    <definedName name="M1Sp2_Fehlwurf">'[2]Daten'!#REF!</definedName>
    <definedName name="M1Sp2_Jahrgang" localSheetId="10">'[2]Daten'!#REF!</definedName>
    <definedName name="M1Sp2_Jahrgang" localSheetId="11">'[2]Daten'!#REF!</definedName>
    <definedName name="M1Sp2_Jahrgang" localSheetId="8">'[2]Daten'!#REF!</definedName>
    <definedName name="M1Sp2_Jahrgang" localSheetId="9">'[2]Daten'!#REF!</definedName>
    <definedName name="M1Sp2_Jahrgang" localSheetId="4">'[2]Daten'!#REF!</definedName>
    <definedName name="M1Sp2_Jahrgang" localSheetId="6">'[2]Daten'!#REF!</definedName>
    <definedName name="M1Sp2_Jahrgang" localSheetId="5">'[2]Daten'!#REF!</definedName>
    <definedName name="M1Sp2_Jahrgang" localSheetId="7">'[2]Daten'!#REF!</definedName>
    <definedName name="M1Sp2_Jahrgang" localSheetId="0">'[2]Daten'!#REF!</definedName>
    <definedName name="M1Sp2_Jahrgang" localSheetId="12">'[2]Daten'!#REF!</definedName>
    <definedName name="M1Sp2_Jahrgang" localSheetId="13">'[2]Daten'!#REF!</definedName>
    <definedName name="M1Sp2_Jahrgang">'[2]Daten'!#REF!</definedName>
    <definedName name="M1Sp2_Kraenze" localSheetId="10">'[2]Daten'!#REF!</definedName>
    <definedName name="M1Sp2_Kraenze" localSheetId="11">'[2]Daten'!#REF!</definedName>
    <definedName name="M1Sp2_Kraenze" localSheetId="8">'[2]Daten'!#REF!</definedName>
    <definedName name="M1Sp2_Kraenze" localSheetId="9">'[2]Daten'!#REF!</definedName>
    <definedName name="M1Sp2_Kraenze" localSheetId="4">'[2]Daten'!#REF!</definedName>
    <definedName name="M1Sp2_Kraenze" localSheetId="6">'[2]Daten'!#REF!</definedName>
    <definedName name="M1Sp2_Kraenze" localSheetId="5">'[2]Daten'!#REF!</definedName>
    <definedName name="M1Sp2_Kraenze" localSheetId="7">'[2]Daten'!#REF!</definedName>
    <definedName name="M1Sp2_Kraenze" localSheetId="0">'[2]Daten'!#REF!</definedName>
    <definedName name="M1Sp2_Kraenze" localSheetId="12">'[2]Daten'!#REF!</definedName>
    <definedName name="M1Sp2_Kraenze" localSheetId="13">'[2]Daten'!#REF!</definedName>
    <definedName name="M1Sp2_Kraenze">'[2]Daten'!#REF!</definedName>
    <definedName name="M1Sp2_Name" localSheetId="10">'[2]Daten'!#REF!</definedName>
    <definedName name="M1Sp2_Name" localSheetId="11">'[2]Daten'!#REF!</definedName>
    <definedName name="M1Sp2_Name" localSheetId="8">'[2]Daten'!#REF!</definedName>
    <definedName name="M1Sp2_Name" localSheetId="9">'[2]Daten'!#REF!</definedName>
    <definedName name="M1Sp2_Name" localSheetId="4">'[2]Daten'!#REF!</definedName>
    <definedName name="M1Sp2_Name" localSheetId="6">'[2]Daten'!#REF!</definedName>
    <definedName name="M1Sp2_Name" localSheetId="5">'[2]Daten'!#REF!</definedName>
    <definedName name="M1Sp2_Name" localSheetId="7">'[2]Daten'!#REF!</definedName>
    <definedName name="M1Sp2_Name" localSheetId="0">'[2]Daten'!#REF!</definedName>
    <definedName name="M1Sp2_Name" localSheetId="12">'[2]Daten'!#REF!</definedName>
    <definedName name="M1Sp2_Name" localSheetId="13">'[2]Daten'!#REF!</definedName>
    <definedName name="M1Sp2_Name">'[2]Daten'!#REF!</definedName>
    <definedName name="M1Sp2_Neuner" localSheetId="10">'[2]Daten'!#REF!</definedName>
    <definedName name="M1Sp2_Neuner" localSheetId="11">'[2]Daten'!#REF!</definedName>
    <definedName name="M1Sp2_Neuner" localSheetId="8">'[2]Daten'!#REF!</definedName>
    <definedName name="M1Sp2_Neuner" localSheetId="9">'[2]Daten'!#REF!</definedName>
    <definedName name="M1Sp2_Neuner" localSheetId="4">'[2]Daten'!#REF!</definedName>
    <definedName name="M1Sp2_Neuner" localSheetId="6">'[2]Daten'!#REF!</definedName>
    <definedName name="M1Sp2_Neuner" localSheetId="5">'[2]Daten'!#REF!</definedName>
    <definedName name="M1Sp2_Neuner" localSheetId="7">'[2]Daten'!#REF!</definedName>
    <definedName name="M1Sp2_Neuner" localSheetId="0">'[2]Daten'!#REF!</definedName>
    <definedName name="M1Sp2_Neuner" localSheetId="12">'[2]Daten'!#REF!</definedName>
    <definedName name="M1Sp2_Neuner" localSheetId="13">'[2]Daten'!#REF!</definedName>
    <definedName name="M1Sp2_Neuner">'[2]Daten'!#REF!</definedName>
    <definedName name="M1Sp2_Pass" localSheetId="10">'[2]Daten'!#REF!</definedName>
    <definedName name="M1Sp2_Pass" localSheetId="11">'[2]Daten'!#REF!</definedName>
    <definedName name="M1Sp2_Pass" localSheetId="8">'[2]Daten'!#REF!</definedName>
    <definedName name="M1Sp2_Pass" localSheetId="9">'[2]Daten'!#REF!</definedName>
    <definedName name="M1Sp2_Pass" localSheetId="4">'[2]Daten'!#REF!</definedName>
    <definedName name="M1Sp2_Pass" localSheetId="6">'[2]Daten'!#REF!</definedName>
    <definedName name="M1Sp2_Pass" localSheetId="5">'[2]Daten'!#REF!</definedName>
    <definedName name="M1Sp2_Pass" localSheetId="7">'[2]Daten'!#REF!</definedName>
    <definedName name="M1Sp2_Pass" localSheetId="0">'[2]Daten'!#REF!</definedName>
    <definedName name="M1Sp2_Pass" localSheetId="12">'[2]Daten'!#REF!</definedName>
    <definedName name="M1Sp2_Pass" localSheetId="13">'[2]Daten'!#REF!</definedName>
    <definedName name="M1Sp2_Pass">'[2]Daten'!#REF!</definedName>
    <definedName name="M1Sp2_Semi" localSheetId="10">'[2]Daten'!#REF!</definedName>
    <definedName name="M1Sp2_Semi" localSheetId="11">'[2]Daten'!#REF!</definedName>
    <definedName name="M1Sp2_Semi" localSheetId="8">'[2]Daten'!#REF!</definedName>
    <definedName name="M1Sp2_Semi" localSheetId="9">'[2]Daten'!#REF!</definedName>
    <definedName name="M1Sp2_Semi" localSheetId="4">'[2]Daten'!#REF!</definedName>
    <definedName name="M1Sp2_Semi" localSheetId="6">'[2]Daten'!#REF!</definedName>
    <definedName name="M1Sp2_Semi" localSheetId="5">'[2]Daten'!#REF!</definedName>
    <definedName name="M1Sp2_Semi" localSheetId="7">'[2]Daten'!#REF!</definedName>
    <definedName name="M1Sp2_Semi" localSheetId="0">'[2]Daten'!#REF!</definedName>
    <definedName name="M1Sp2_Semi" localSheetId="12">'[2]Daten'!#REF!</definedName>
    <definedName name="M1Sp2_Semi" localSheetId="13">'[2]Daten'!#REF!</definedName>
    <definedName name="M1Sp2_Semi">'[2]Daten'!#REF!</definedName>
    <definedName name="M1Sp2_Startnummer" localSheetId="10">'[2]Daten'!#REF!</definedName>
    <definedName name="M1Sp2_Startnummer" localSheetId="11">'[2]Daten'!#REF!</definedName>
    <definedName name="M1Sp2_Startnummer" localSheetId="8">'[2]Daten'!#REF!</definedName>
    <definedName name="M1Sp2_Startnummer" localSheetId="9">'[2]Daten'!#REF!</definedName>
    <definedName name="M1Sp2_Startnummer" localSheetId="4">'[2]Daten'!#REF!</definedName>
    <definedName name="M1Sp2_Startnummer" localSheetId="6">'[2]Daten'!#REF!</definedName>
    <definedName name="M1Sp2_Startnummer" localSheetId="5">'[2]Daten'!#REF!</definedName>
    <definedName name="M1Sp2_Startnummer" localSheetId="7">'[2]Daten'!#REF!</definedName>
    <definedName name="M1Sp2_Startnummer" localSheetId="0">'[2]Daten'!#REF!</definedName>
    <definedName name="M1Sp2_Startnummer" localSheetId="12">'[2]Daten'!#REF!</definedName>
    <definedName name="M1Sp2_Startnummer" localSheetId="13">'[2]Daten'!#REF!</definedName>
    <definedName name="M1Sp2_Startnummer">'[2]Daten'!#REF!</definedName>
    <definedName name="M1Sp2_Verwarnungen" localSheetId="10">'[2]Daten'!#REF!</definedName>
    <definedName name="M1Sp2_Verwarnungen" localSheetId="11">'[2]Daten'!#REF!</definedName>
    <definedName name="M1Sp2_Verwarnungen" localSheetId="8">'[2]Daten'!#REF!</definedName>
    <definedName name="M1Sp2_Verwarnungen" localSheetId="9">'[2]Daten'!#REF!</definedName>
    <definedName name="M1Sp2_Verwarnungen" localSheetId="4">'[2]Daten'!#REF!</definedName>
    <definedName name="M1Sp2_Verwarnungen" localSheetId="6">'[2]Daten'!#REF!</definedName>
    <definedName name="M1Sp2_Verwarnungen" localSheetId="5">'[2]Daten'!#REF!</definedName>
    <definedName name="M1Sp2_Verwarnungen" localSheetId="7">'[2]Daten'!#REF!</definedName>
    <definedName name="M1Sp2_Verwarnungen" localSheetId="0">'[2]Daten'!#REF!</definedName>
    <definedName name="M1Sp2_Verwarnungen" localSheetId="12">'[2]Daten'!#REF!</definedName>
    <definedName name="M1Sp2_Verwarnungen" localSheetId="13">'[2]Daten'!#REF!</definedName>
    <definedName name="M1Sp2_Verwarnungen">'[2]Daten'!#REF!</definedName>
    <definedName name="M1Sp2_VolleHolz" localSheetId="10">'[2]Daten'!#REF!</definedName>
    <definedName name="M1Sp2_VolleHolz" localSheetId="11">'[2]Daten'!#REF!</definedName>
    <definedName name="M1Sp2_VolleHolz" localSheetId="8">'[2]Daten'!#REF!</definedName>
    <definedName name="M1Sp2_VolleHolz" localSheetId="9">'[2]Daten'!#REF!</definedName>
    <definedName name="M1Sp2_VolleHolz" localSheetId="4">'[2]Daten'!#REF!</definedName>
    <definedName name="M1Sp2_VolleHolz" localSheetId="6">'[2]Daten'!#REF!</definedName>
    <definedName name="M1Sp2_VolleHolz" localSheetId="5">'[2]Daten'!#REF!</definedName>
    <definedName name="M1Sp2_VolleHolz" localSheetId="7">'[2]Daten'!#REF!</definedName>
    <definedName name="M1Sp2_VolleHolz" localSheetId="0">'[2]Daten'!#REF!</definedName>
    <definedName name="M1Sp2_VolleHolz" localSheetId="12">'[2]Daten'!#REF!</definedName>
    <definedName name="M1Sp2_VolleHolz" localSheetId="13">'[2]Daten'!#REF!</definedName>
    <definedName name="M1Sp2_VolleHolz">'[2]Daten'!#REF!</definedName>
    <definedName name="M1Sp2_Wurfzahl" localSheetId="10">'[2]Daten'!#REF!</definedName>
    <definedName name="M1Sp2_Wurfzahl" localSheetId="11">'[2]Daten'!#REF!</definedName>
    <definedName name="M1Sp2_Wurfzahl" localSheetId="8">'[2]Daten'!#REF!</definedName>
    <definedName name="M1Sp2_Wurfzahl" localSheetId="9">'[2]Daten'!#REF!</definedName>
    <definedName name="M1Sp2_Wurfzahl" localSheetId="4">'[2]Daten'!#REF!</definedName>
    <definedName name="M1Sp2_Wurfzahl" localSheetId="6">'[2]Daten'!#REF!</definedName>
    <definedName name="M1Sp2_Wurfzahl" localSheetId="5">'[2]Daten'!#REF!</definedName>
    <definedName name="M1Sp2_Wurfzahl" localSheetId="7">'[2]Daten'!#REF!</definedName>
    <definedName name="M1Sp2_Wurfzahl" localSheetId="0">'[2]Daten'!#REF!</definedName>
    <definedName name="M1Sp2_Wurfzahl" localSheetId="12">'[2]Daten'!#REF!</definedName>
    <definedName name="M1Sp2_Wurfzahl" localSheetId="13">'[2]Daten'!#REF!</definedName>
    <definedName name="M1Sp2_Wurfzahl">'[2]Daten'!#REF!</definedName>
    <definedName name="p" localSheetId="10">'[2]Daten'!#REF!</definedName>
    <definedName name="p" localSheetId="11">'[2]Daten'!#REF!</definedName>
    <definedName name="p" localSheetId="8">'[2]Daten'!#REF!</definedName>
    <definedName name="p" localSheetId="9">'[2]Daten'!#REF!</definedName>
    <definedName name="p" localSheetId="4">'[2]Daten'!#REF!</definedName>
    <definedName name="p" localSheetId="6">'[2]Daten'!#REF!</definedName>
    <definedName name="p" localSheetId="5">'[2]Daten'!#REF!</definedName>
    <definedName name="p" localSheetId="7">'[2]Daten'!#REF!</definedName>
    <definedName name="p" localSheetId="0">'[2]Daten'!#REF!</definedName>
    <definedName name="p" localSheetId="12">'[2]Daten'!#REF!</definedName>
    <definedName name="p" localSheetId="13">'[2]Daten'!#REF!</definedName>
    <definedName name="p">'[2]Daten'!#REF!</definedName>
    <definedName name="Rohodca_1" localSheetId="0">'[3]Zápis_120Hz'!$AB$18:$AB$94</definedName>
    <definedName name="Rohodca_1">'[3]Zápis_120Hz'!$AB$18:$AB$94</definedName>
    <definedName name="Rozhod_Ž">'[4]Zápis_120Hz'!$Z$18:$Z$94</definedName>
    <definedName name="Start" localSheetId="10">'[2]Daten'!#REF!</definedName>
    <definedName name="Start" localSheetId="11">'[2]Daten'!#REF!</definedName>
    <definedName name="Start" localSheetId="8">'[2]Daten'!#REF!</definedName>
    <definedName name="Start" localSheetId="9">'[2]Daten'!#REF!</definedName>
    <definedName name="Start" localSheetId="4">'[2]Daten'!#REF!</definedName>
    <definedName name="Start" localSheetId="6">'[2]Daten'!#REF!</definedName>
    <definedName name="Start" localSheetId="5">'[2]Daten'!#REF!</definedName>
    <definedName name="Start" localSheetId="7">'[2]Daten'!#REF!</definedName>
    <definedName name="Start" localSheetId="0">'[2]Daten'!#REF!</definedName>
    <definedName name="Start" localSheetId="12">'[2]Daten'!#REF!</definedName>
    <definedName name="Start" localSheetId="13">'[2]Daten'!#REF!</definedName>
    <definedName name="Start">'[2]Daten'!#REF!</definedName>
    <definedName name="Súťaže" localSheetId="0">'[1]Zápis_120Hz'!$O$9:$O$9</definedName>
    <definedName name="Súťaže">'[5]Zápis_120Hz'!$O$9:$O$11</definedName>
    <definedName name="SúťažeDor">'[6]Zápis_Dorast'!$Q$9:$Q$10</definedName>
    <definedName name="TJ_Karpaty_Limbach" localSheetId="10">#REF!</definedName>
    <definedName name="TJ_Karpaty_Limbach" localSheetId="11">#REF!</definedName>
    <definedName name="TJ_Karpaty_Limbach" localSheetId="8">#REF!</definedName>
    <definedName name="TJ_Karpaty_Limbach" localSheetId="9">#REF!</definedName>
    <definedName name="TJ_Karpaty_Limbach" localSheetId="4">#REF!</definedName>
    <definedName name="TJ_Karpaty_Limbach" localSheetId="6">#REF!</definedName>
    <definedName name="TJ_Karpaty_Limbach" localSheetId="5">#REF!</definedName>
    <definedName name="TJ_Karpaty_Limbach" localSheetId="7">#REF!</definedName>
    <definedName name="TJ_Karpaty_Limbach" localSheetId="12">#REF!</definedName>
    <definedName name="TJ_Karpaty_Limbach" localSheetId="13">#REF!</definedName>
    <definedName name="TJ_Karpaty_Limbach">#REF!</definedName>
    <definedName name="TJ_Lokomotíva_Vrútky" localSheetId="10">#REF!</definedName>
    <definedName name="TJ_Lokomotíva_Vrútky" localSheetId="11">#REF!</definedName>
    <definedName name="TJ_Lokomotíva_Vrútky" localSheetId="8">#REF!</definedName>
    <definedName name="TJ_Lokomotíva_Vrútky" localSheetId="9">#REF!</definedName>
    <definedName name="TJ_Lokomotíva_Vrútky" localSheetId="4">#REF!</definedName>
    <definedName name="TJ_Lokomotíva_Vrútky" localSheetId="6">#REF!</definedName>
    <definedName name="TJ_Lokomotíva_Vrútky" localSheetId="5">#REF!</definedName>
    <definedName name="TJ_Lokomotíva_Vrútky" localSheetId="7">#REF!</definedName>
    <definedName name="TJ_Lokomotíva_Vrútky" localSheetId="0">#REF!</definedName>
    <definedName name="TJ_Lokomotíva_Vrútky" localSheetId="12">#REF!</definedName>
    <definedName name="TJ_Lokomotíva_Vrútky" localSheetId="13">#REF!</definedName>
    <definedName name="TJ_Lokomotíva_Vrútky">#REF!</definedName>
    <definedName name="TJ_Slavoj_Sládkovičovo_B" localSheetId="10">#REF!</definedName>
    <definedName name="TJ_Slavoj_Sládkovičovo_B" localSheetId="11">#REF!</definedName>
    <definedName name="TJ_Slavoj_Sládkovičovo_B" localSheetId="8">#REF!</definedName>
    <definedName name="TJ_Slavoj_Sládkovičovo_B" localSheetId="9">#REF!</definedName>
    <definedName name="TJ_Slavoj_Sládkovičovo_B" localSheetId="4">#REF!</definedName>
    <definedName name="TJ_Slavoj_Sládkovičovo_B" localSheetId="6">#REF!</definedName>
  </definedNames>
  <calcPr fullCalcOnLoad="1"/>
</workbook>
</file>

<file path=xl/sharedStrings.xml><?xml version="1.0" encoding="utf-8"?>
<sst xmlns="http://schemas.openxmlformats.org/spreadsheetml/2006/main" count="1364" uniqueCount="232">
  <si>
    <t>1.</t>
  </si>
  <si>
    <t>2.</t>
  </si>
  <si>
    <t>3.</t>
  </si>
  <si>
    <t>4.</t>
  </si>
  <si>
    <t>5.</t>
  </si>
  <si>
    <t>6.</t>
  </si>
  <si>
    <t>Chyby</t>
  </si>
  <si>
    <t>Spolu</t>
  </si>
  <si>
    <t>Plné</t>
  </si>
  <si>
    <t>Dorážka</t>
  </si>
  <si>
    <t>Hráči</t>
  </si>
  <si>
    <t>Klub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</si>
  <si>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</si>
  <si>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</si>
  <si>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</si>
  <si>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</si>
  <si>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</si>
  <si>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</si>
  <si>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</si>
  <si>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</si>
  <si>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</si>
  <si>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</si>
  <si>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</si>
  <si>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</si>
  <si>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</si>
  <si>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</si>
  <si>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</si>
  <si>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</si>
  <si>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</si>
  <si>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</si>
  <si>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</si>
  <si>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</si>
  <si>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</si>
  <si>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</si>
  <si>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</si>
  <si>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</si>
  <si>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</si>
  <si>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</si>
  <si>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Cel_30</t>
  </si>
  <si>
    <t>120 Hz.</t>
  </si>
  <si>
    <t>33.</t>
  </si>
  <si>
    <t>34.</t>
  </si>
  <si>
    <t>35.</t>
  </si>
  <si>
    <t>36.</t>
  </si>
  <si>
    <t>37.</t>
  </si>
  <si>
    <t>38.</t>
  </si>
  <si>
    <t>39.</t>
  </si>
  <si>
    <t>40.</t>
  </si>
  <si>
    <t>Hráčka</t>
  </si>
  <si>
    <t>Celkom</t>
  </si>
  <si>
    <t>Hráč</t>
  </si>
  <si>
    <t>Spolu :</t>
  </si>
  <si>
    <t>Č.r.p.</t>
  </si>
  <si>
    <t>Por.</t>
  </si>
  <si>
    <t>Dor.</t>
  </si>
  <si>
    <t>Ch.</t>
  </si>
  <si>
    <t>Porad.</t>
  </si>
  <si>
    <t>Š.č.</t>
  </si>
  <si>
    <t>Pomocné zápisy</t>
  </si>
  <si>
    <t>vytlačíš pre rozhodcu</t>
  </si>
  <si>
    <t>Tu píšeš mená, čisla reg.prukazov</t>
  </si>
  <si>
    <t>Priebežne dáš vytlačiť.</t>
  </si>
  <si>
    <t>a vytlačíš výsledky.</t>
  </si>
  <si>
    <t>klub, plné, chyby a celkom.</t>
  </si>
  <si>
    <t>Dorážku a poradie NEVYPISOVAŤ !!!</t>
  </si>
  <si>
    <t>Tu sa nevypisuje  NIČ !!!</t>
  </si>
  <si>
    <t>Vzor písania hráča</t>
  </si>
  <si>
    <t>Perecár Miroslav</t>
  </si>
  <si>
    <r>
      <rPr>
        <b/>
        <i/>
        <sz val="14"/>
        <color indexed="10"/>
        <rFont val="Calibri"/>
        <family val="2"/>
      </rPr>
      <t>1</t>
    </r>
    <r>
      <rPr>
        <b/>
        <i/>
        <sz val="14"/>
        <color indexed="12"/>
        <rFont val="Calibri"/>
        <family val="2"/>
      </rPr>
      <t xml:space="preserve">- Priezvisko, </t>
    </r>
    <r>
      <rPr>
        <b/>
        <i/>
        <sz val="14"/>
        <color indexed="10"/>
        <rFont val="Calibri"/>
        <family val="2"/>
      </rPr>
      <t>2</t>
    </r>
    <r>
      <rPr>
        <b/>
        <i/>
        <sz val="14"/>
        <color indexed="12"/>
        <rFont val="Calibri"/>
        <family val="2"/>
      </rPr>
      <t>- Meno</t>
    </r>
  </si>
  <si>
    <t>Vzor písania hráčky</t>
  </si>
  <si>
    <t>Perecárová  Miroslava</t>
  </si>
  <si>
    <t>Majstrovstvá kraja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</si>
  <si>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</si>
  <si>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</si>
  <si>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</si>
  <si>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</si>
  <si>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</si>
  <si>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</si>
  <si>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</si>
  <si>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</si>
  <si>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</si>
  <si>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</si>
  <si>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</si>
  <si>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</si>
  <si>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</si>
  <si>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</si>
  <si>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</si>
  <si>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</si>
  <si>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</si>
  <si>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</si>
  <si>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</si>
  <si>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</si>
  <si>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</si>
  <si>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</si>
  <si>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</si>
  <si>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</si>
  <si>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</si>
  <si>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</si>
  <si>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</si>
  <si>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</si>
  <si>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</si>
  <si>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</si>
  <si>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</si>
  <si>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všetkých kategórií</t>
  </si>
  <si>
    <t>Muži</t>
  </si>
  <si>
    <t>Ženy</t>
  </si>
  <si>
    <r>
      <t xml:space="preserve">  </t>
    </r>
    <r>
      <rPr>
        <b/>
        <i/>
        <sz val="18"/>
        <color indexed="8"/>
        <rFont val="Calibri"/>
        <family val="2"/>
      </rPr>
      <t>za</t>
    </r>
    <r>
      <rPr>
        <b/>
        <i/>
        <sz val="22"/>
        <color indexed="10"/>
        <rFont val="Calibri"/>
        <family val="2"/>
      </rPr>
      <t xml:space="preserve"> 2.</t>
    </r>
  </si>
  <si>
    <r>
      <rPr>
        <b/>
        <i/>
        <sz val="14"/>
        <color indexed="10"/>
        <rFont val="Calibri"/>
        <family val="2"/>
      </rPr>
      <t>vytlačíš</t>
    </r>
    <r>
      <rPr>
        <b/>
        <i/>
        <sz val="14"/>
        <color indexed="12"/>
        <rFont val="Calibri"/>
        <family val="2"/>
      </rPr>
      <t xml:space="preserve"> pre rozhodcu</t>
    </r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</si>
  <si>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1 - 4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</si>
  <si>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5 - 8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</si>
  <si>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9 - 12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</si>
  <si>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13 - 16</t>
    </r>
  </si>
  <si>
    <r>
      <rPr>
        <b/>
        <i/>
        <u val="single"/>
        <sz val="16"/>
        <color indexed="10"/>
        <rFont val="Calibri"/>
        <family val="2"/>
      </rPr>
      <t>Piata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17 - 20</t>
    </r>
  </si>
  <si>
    <r>
      <rPr>
        <b/>
        <i/>
        <u val="single"/>
        <sz val="16"/>
        <color indexed="10"/>
        <rFont val="Calibri"/>
        <family val="2"/>
      </rPr>
      <t>Šiesta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21 - 24</t>
    </r>
  </si>
  <si>
    <r>
      <rPr>
        <b/>
        <i/>
        <u val="single"/>
        <sz val="16"/>
        <color indexed="10"/>
        <rFont val="Calibri"/>
        <family val="2"/>
      </rPr>
      <t>Siedma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25 - 28</t>
    </r>
  </si>
  <si>
    <r>
      <rPr>
        <b/>
        <i/>
        <u val="single"/>
        <sz val="16"/>
        <color indexed="10"/>
        <rFont val="Calibri"/>
        <family val="2"/>
      </rPr>
      <t>Ôsma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29 - 32</t>
    </r>
  </si>
  <si>
    <r>
      <rPr>
        <b/>
        <i/>
        <u val="single"/>
        <sz val="16"/>
        <color indexed="10"/>
        <rFont val="Calibri"/>
        <family val="2"/>
      </rPr>
      <t>Deviata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33 - 36</t>
    </r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</si>
  <si>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1 - 6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</si>
  <si>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7 - 12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</si>
  <si>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13 - 18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</si>
  <si>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19 - 24</t>
    </r>
  </si>
  <si>
    <r>
      <rPr>
        <b/>
        <i/>
        <u val="single"/>
        <sz val="16"/>
        <color indexed="10"/>
        <rFont val="Calibri"/>
        <family val="2"/>
      </rPr>
      <t>Piata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25 - 30</t>
    </r>
  </si>
  <si>
    <r>
      <rPr>
        <b/>
        <i/>
        <u val="single"/>
        <sz val="16"/>
        <color indexed="10"/>
        <rFont val="Calibri"/>
        <family val="2"/>
      </rPr>
      <t>Šiesta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31 - 36</t>
    </r>
  </si>
  <si>
    <r>
      <t xml:space="preserve">  </t>
    </r>
    <r>
      <rPr>
        <b/>
        <i/>
        <sz val="18"/>
        <color indexed="8"/>
        <rFont val="Calibri"/>
        <family val="2"/>
      </rPr>
      <t>za</t>
    </r>
    <r>
      <rPr>
        <b/>
        <i/>
        <sz val="22"/>
        <color indexed="10"/>
        <rFont val="Calibri"/>
        <family val="2"/>
      </rPr>
      <t xml:space="preserve"> 1.</t>
    </r>
  </si>
  <si>
    <t>kolkáreň :</t>
  </si>
  <si>
    <t>Kraj :</t>
  </si>
  <si>
    <r>
      <t xml:space="preserve">Napísať </t>
    </r>
    <r>
      <rPr>
        <b/>
        <i/>
        <sz val="14"/>
        <color indexed="10"/>
        <rFont val="Calibri"/>
        <family val="2"/>
      </rPr>
      <t>Kraj</t>
    </r>
  </si>
  <si>
    <r>
      <rPr>
        <b/>
        <i/>
        <sz val="14"/>
        <color indexed="10"/>
        <rFont val="Calibri"/>
        <family val="2"/>
      </rPr>
      <t>Kolkáreň</t>
    </r>
    <r>
      <rPr>
        <b/>
        <i/>
        <sz val="14"/>
        <color indexed="12"/>
        <rFont val="Calibri"/>
        <family val="2"/>
      </rPr>
      <t xml:space="preserve"> a </t>
    </r>
    <r>
      <rPr>
        <b/>
        <i/>
        <sz val="14"/>
        <color indexed="10"/>
        <rFont val="Calibri"/>
        <family val="2"/>
      </rPr>
      <t>Dátum</t>
    </r>
  </si>
  <si>
    <t>U - 50</t>
  </si>
  <si>
    <t>MK - Seniori</t>
  </si>
  <si>
    <t>MK - Seniorky</t>
  </si>
  <si>
    <t>U - 60</t>
  </si>
  <si>
    <t>MK - Juniori</t>
  </si>
  <si>
    <t>U - 23</t>
  </si>
  <si>
    <t>MK - Juniorky</t>
  </si>
  <si>
    <t>MK - Dorastenci</t>
  </si>
  <si>
    <t>U - 18</t>
  </si>
  <si>
    <t>MK - Dorastenky</t>
  </si>
  <si>
    <t>MK - Žiaci</t>
  </si>
  <si>
    <t>U - 14</t>
  </si>
  <si>
    <t>MK - Žiačky</t>
  </si>
  <si>
    <t>Kolkáreň :</t>
  </si>
  <si>
    <t>72.</t>
  </si>
  <si>
    <r>
      <t xml:space="preserve">Stlačíš </t>
    </r>
    <r>
      <rPr>
        <b/>
        <i/>
        <sz val="14"/>
        <color indexed="10"/>
        <rFont val="Calibri"/>
        <family val="2"/>
      </rPr>
      <t>makrá</t>
    </r>
    <r>
      <rPr>
        <b/>
        <i/>
        <sz val="14"/>
        <color indexed="12"/>
        <rFont val="Calibri"/>
        <family val="2"/>
      </rPr>
      <t xml:space="preserve"> na zoradenie</t>
    </r>
  </si>
  <si>
    <t>A2</t>
  </si>
  <si>
    <t>A2a</t>
  </si>
  <si>
    <t>A3</t>
  </si>
  <si>
    <t>A3a</t>
  </si>
  <si>
    <t>11.11.3002</t>
  </si>
  <si>
    <t>11.11.3003</t>
  </si>
  <si>
    <t>A4</t>
  </si>
  <si>
    <t>A4a</t>
  </si>
  <si>
    <t>11.11.3004</t>
  </si>
  <si>
    <t>A5</t>
  </si>
  <si>
    <t>A5a</t>
  </si>
  <si>
    <t>11.11.3005</t>
  </si>
  <si>
    <t>A6</t>
  </si>
  <si>
    <t>A6a</t>
  </si>
  <si>
    <t>11.11.3006</t>
  </si>
  <si>
    <t>A7</t>
  </si>
  <si>
    <t>A7a</t>
  </si>
  <si>
    <t>11.11.3007</t>
  </si>
  <si>
    <t>A8</t>
  </si>
  <si>
    <t>A8a</t>
  </si>
  <si>
    <t>11.11.3008</t>
  </si>
  <si>
    <t>A9</t>
  </si>
  <si>
    <t>A9a</t>
  </si>
  <si>
    <t>11.11.3009</t>
  </si>
  <si>
    <t>A10</t>
  </si>
  <si>
    <t>A10a</t>
  </si>
  <si>
    <t>11.11.3010</t>
  </si>
  <si>
    <t>A11</t>
  </si>
  <si>
    <t>A11a</t>
  </si>
  <si>
    <t>11.11.3011</t>
  </si>
  <si>
    <t>A12</t>
  </si>
  <si>
    <t>A12a</t>
  </si>
  <si>
    <t>11.11.3012</t>
  </si>
  <si>
    <r>
      <rPr>
        <b/>
        <i/>
        <sz val="26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26"/>
        <color indexed="10"/>
        <rFont val="Calibri"/>
        <family val="2"/>
      </rPr>
      <t xml:space="preserve">mužov </t>
    </r>
    <r>
      <rPr>
        <b/>
        <i/>
        <sz val="26"/>
        <color indexed="8"/>
        <rFont val="Calibri"/>
        <family val="2"/>
      </rPr>
      <t>-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6"/>
        <color indexed="12"/>
        <rFont val="Calibri"/>
        <family val="2"/>
      </rPr>
      <t>2020</t>
    </r>
  </si>
  <si>
    <r>
      <rPr>
        <b/>
        <i/>
        <sz val="26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26"/>
        <color indexed="10"/>
        <rFont val="Calibri"/>
        <family val="2"/>
      </rPr>
      <t xml:space="preserve">žien </t>
    </r>
    <r>
      <rPr>
        <b/>
        <i/>
        <sz val="26"/>
        <color indexed="8"/>
        <rFont val="Calibri"/>
        <family val="2"/>
      </rPr>
      <t>-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6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</si>
  <si>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U-50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</si>
  <si>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U-50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</si>
  <si>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U-60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</si>
  <si>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U-60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</si>
  <si>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juniorov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U-23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</si>
  <si>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junioriek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U-23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</si>
  <si>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dorastencov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U-18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</si>
  <si>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dorasteniek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U-18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</si>
  <si>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žiakov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U-14 </t>
    </r>
    <r>
      <rPr>
        <b/>
        <i/>
        <sz val="20"/>
        <color indexed="12"/>
        <rFont val="Calibri"/>
        <family val="2"/>
      </rPr>
      <t>2020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</si>
  <si>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žiačok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U-14 </t>
    </r>
    <r>
      <rPr>
        <b/>
        <i/>
        <sz val="20"/>
        <color indexed="12"/>
        <rFont val="Calibri"/>
        <family val="2"/>
      </rPr>
      <t>2020</t>
    </r>
  </si>
  <si>
    <t>Pobedim</t>
  </si>
  <si>
    <t>Trenčiansky</t>
  </si>
  <si>
    <t>1.3.2020</t>
  </si>
  <si>
    <t>Cích Branislav</t>
  </si>
  <si>
    <t>MKK Stará Turá</t>
  </si>
  <si>
    <t>Huba Marián</t>
  </si>
  <si>
    <t>TKK Trenčín</t>
  </si>
  <si>
    <t>Chudík Marián</t>
  </si>
  <si>
    <t>Melicher Marek</t>
  </si>
  <si>
    <t>KK Pobedim</t>
  </si>
  <si>
    <t>Hvožďara Pavol</t>
  </si>
  <si>
    <t>Mišina Juraj</t>
  </si>
  <si>
    <t>KK Hustra Uhrovec</t>
  </si>
  <si>
    <t>Mrekaj Marek</t>
  </si>
  <si>
    <t>Miklovič Jozef</t>
  </si>
  <si>
    <t>Bielko Dušan</t>
  </si>
  <si>
    <t>DKK Nové Mesto nad Váhom</t>
  </si>
  <si>
    <t>Černý Pavol</t>
  </si>
  <si>
    <t>Sadloň Kamil</t>
  </si>
  <si>
    <t>Pecháček Roman</t>
  </si>
  <si>
    <t>Nemček Peter</t>
  </si>
  <si>
    <t>Kičinko Jakub</t>
  </si>
  <si>
    <t>Vavrinec Jozef</t>
  </si>
  <si>
    <t>Orságh Ivan</t>
  </si>
  <si>
    <t>Bročko Pavel</t>
  </si>
  <si>
    <t>BKK Bánovce nad Bebravou</t>
  </si>
  <si>
    <t>Papšo Michal</t>
  </si>
  <si>
    <t>Mokrohájsky Dominik</t>
  </si>
  <si>
    <t>Mitana Peter</t>
  </si>
  <si>
    <t>Sahaj Marek</t>
  </si>
  <si>
    <t>Porubský Miroslav</t>
  </si>
  <si>
    <t>Vajer Michal</t>
  </si>
  <si>
    <t>Mikuš Štefan</t>
  </si>
  <si>
    <t>Podolák Jaroslav</t>
  </si>
  <si>
    <t>Bača Jozef</t>
  </si>
  <si>
    <t>KK Moravské Lieskové</t>
  </si>
  <si>
    <t>Bača Miroslav</t>
  </si>
  <si>
    <t>Hajaš Martin</t>
  </si>
  <si>
    <t>KK FESA Dubnica nad Váhom</t>
  </si>
  <si>
    <t>Hochel Ján</t>
  </si>
  <si>
    <t>Moško Rastislav</t>
  </si>
  <si>
    <t>Balaj Ľuboslav</t>
  </si>
  <si>
    <t>Bies Branislav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</si>
</sst>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_S_k_-;\-* #,##0._S_k_-;_-* &quot;- &quot;_S_k_-;_-@_-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4"/>
      <color indexed="12"/>
      <name val="Calibri"/>
      <family val="2"/>
    </font>
    <font>
      <b/>
      <i/>
      <sz val="22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26"/>
      <color indexed="10"/>
      <name val="Calibri"/>
      <family val="2"/>
    </font>
    <font>
      <b/>
      <i/>
      <sz val="26"/>
      <color indexed="21"/>
      <name val="Calibri"/>
      <family val="2"/>
    </font>
    <font>
      <b/>
      <i/>
      <sz val="26"/>
      <color indexed="12"/>
      <name val="Calibri"/>
      <family val="2"/>
    </font>
    <font>
      <b/>
      <i/>
      <sz val="26"/>
      <color indexed="8"/>
      <name val="Calibri"/>
      <family val="2"/>
    </font>
    <font>
      <sz val="9"/>
      <name val="Arial"/>
      <family val="2"/>
    </font>
    <font>
      <b/>
      <i/>
      <u val="single"/>
      <sz val="16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2"/>
      <name val="Calibri"/>
      <family val="2"/>
    </font>
    <font>
      <b/>
      <i/>
      <sz val="20"/>
      <color indexed="12"/>
      <name val="Calibri"/>
      <family val="2"/>
    </font>
    <font>
      <b/>
      <i/>
      <sz val="24"/>
      <color indexed="10"/>
      <name val="Calibri"/>
      <family val="2"/>
    </font>
    <font>
      <b/>
      <i/>
      <sz val="18"/>
      <color indexed="12"/>
      <name val="Calibri"/>
      <family val="2"/>
    </font>
    <font>
      <b/>
      <i/>
      <sz val="26"/>
      <color indexed="48"/>
      <name val="Calibri"/>
      <family val="2"/>
    </font>
    <font>
      <b/>
      <i/>
      <sz val="22"/>
      <color indexed="4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4"/>
      <name val="Calibri"/>
      <family val="2"/>
    </font>
    <font>
      <i/>
      <sz val="14"/>
      <color indexed="60"/>
      <name val="Calibri"/>
      <family val="2"/>
    </font>
    <font>
      <b/>
      <i/>
      <sz val="10"/>
      <color indexed="36"/>
      <name val="Calibri"/>
      <family val="2"/>
    </font>
    <font>
      <b/>
      <i/>
      <sz val="28"/>
      <color indexed="21"/>
      <name val="Calibri"/>
      <family val="2"/>
    </font>
    <font>
      <b/>
      <i/>
      <sz val="14"/>
      <color indexed="56"/>
      <name val="Calibri"/>
      <family val="2"/>
    </font>
    <font>
      <b/>
      <sz val="20"/>
      <color indexed="60"/>
      <name val="Calibri"/>
      <family val="2"/>
    </font>
    <font>
      <b/>
      <i/>
      <sz val="14"/>
      <color indexed="30"/>
      <name val="Calibri"/>
      <family val="2"/>
    </font>
    <font>
      <b/>
      <i/>
      <sz val="17"/>
      <color indexed="12"/>
      <name val="Calibri"/>
      <family val="2"/>
    </font>
    <font>
      <b/>
      <i/>
      <sz val="16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2"/>
      <color indexed="5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16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36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3"/>
      <color indexed="8"/>
      <name val="Calibri"/>
      <family val="2"/>
    </font>
    <font>
      <i/>
      <sz val="17"/>
      <color indexed="59"/>
      <name val="Calibri"/>
      <family val="2"/>
    </font>
    <font>
      <sz val="14"/>
      <color indexed="59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3"/>
      <color indexed="8"/>
      <name val="Calibri"/>
      <family val="2"/>
    </font>
    <font>
      <i/>
      <sz val="9"/>
      <color indexed="56"/>
      <name val="Calibri"/>
      <family val="2"/>
    </font>
    <font>
      <b/>
      <i/>
      <sz val="12"/>
      <color indexed="8"/>
      <name val="Calibri"/>
      <family val="2"/>
    </font>
    <font>
      <b/>
      <i/>
      <sz val="22"/>
      <color indexed="52"/>
      <name val="Calibri"/>
      <family val="2"/>
    </font>
    <font>
      <b/>
      <sz val="14"/>
      <color indexed="8"/>
      <name val="Calibri"/>
      <family val="2"/>
    </font>
    <font>
      <b/>
      <i/>
      <sz val="14"/>
      <color indexed="58"/>
      <name val="Calibri"/>
      <family val="2"/>
    </font>
    <font>
      <b/>
      <i/>
      <sz val="17"/>
      <color indexed="8"/>
      <name val="Calibri"/>
      <family val="2"/>
    </font>
    <font>
      <i/>
      <sz val="14"/>
      <color indexed="8"/>
      <name val="Calibri"/>
      <family val="2"/>
    </font>
    <font>
      <b/>
      <i/>
      <sz val="18"/>
      <color indexed="56"/>
      <name val="Calibri"/>
      <family val="2"/>
    </font>
    <font>
      <b/>
      <i/>
      <sz val="16"/>
      <color indexed="60"/>
      <name val="Calibri"/>
      <family val="2"/>
    </font>
    <font>
      <b/>
      <i/>
      <sz val="14"/>
      <color indexed="17"/>
      <name val="Calibri"/>
      <family val="2"/>
    </font>
    <font>
      <b/>
      <i/>
      <sz val="20"/>
      <color indexed="30"/>
      <name val="Calibri"/>
      <family val="2"/>
    </font>
    <font>
      <b/>
      <i/>
      <sz val="14"/>
      <color indexed="60"/>
      <name val="Calibri"/>
      <family val="2"/>
    </font>
    <font>
      <b/>
      <i/>
      <sz val="18"/>
      <color indexed="14"/>
      <name val="Calibri"/>
      <family val="2"/>
    </font>
    <font>
      <b/>
      <i/>
      <sz val="16"/>
      <color indexed="17"/>
      <name val="Calibri"/>
      <family val="2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CC0066"/>
      <name val="Calibri"/>
      <family val="2"/>
    </font>
    <font>
      <i/>
      <sz val="14"/>
      <color theme="9" tint="-0.4999699890613556"/>
      <name val="Calibri"/>
      <family val="2"/>
    </font>
    <font>
      <b/>
      <i/>
      <sz val="10"/>
      <color theme="7" tint="-0.24997000396251678"/>
      <name val="Calibri"/>
      <family val="2"/>
    </font>
    <font>
      <b/>
      <i/>
      <sz val="28"/>
      <color theme="8" tint="-0.4999699890613556"/>
      <name val="Calibri"/>
      <family val="2"/>
    </font>
    <font>
      <b/>
      <i/>
      <sz val="14"/>
      <color rgb="FF002060"/>
      <name val="Calibri"/>
      <family val="2"/>
    </font>
    <font>
      <b/>
      <sz val="20"/>
      <color rgb="FF996600"/>
      <name val="Calibri"/>
      <family val="2"/>
    </font>
    <font>
      <b/>
      <sz val="20"/>
      <color rgb="FFC00000"/>
      <name val="Calibri"/>
      <family val="2"/>
    </font>
    <font>
      <b/>
      <i/>
      <sz val="14"/>
      <color rgb="FF0070C0"/>
      <name val="Calibri"/>
      <family val="2"/>
    </font>
    <font>
      <b/>
      <i/>
      <sz val="17"/>
      <color rgb="FF0000FF"/>
      <name val="Calibri"/>
      <family val="2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8"/>
      <color rgb="FFFF0000"/>
      <name val="Calibri"/>
      <family val="2"/>
    </font>
    <font>
      <b/>
      <i/>
      <sz val="12"/>
      <color rgb="FF005800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5" tint="-0.4999699890613556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7" tint="-0.24997000396251678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i/>
      <sz val="17"/>
      <color rgb="FF333300"/>
      <name val="Calibri"/>
      <family val="2"/>
    </font>
    <font>
      <sz val="14"/>
      <color rgb="FF333300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3"/>
      <color theme="1"/>
      <name val="Calibri"/>
      <family val="2"/>
    </font>
    <font>
      <i/>
      <sz val="9"/>
      <color rgb="FF002060"/>
      <name val="Calibri"/>
      <family val="2"/>
    </font>
    <font>
      <b/>
      <i/>
      <sz val="12"/>
      <color theme="1"/>
      <name val="Calibri"/>
      <family val="2"/>
    </font>
    <font>
      <b/>
      <i/>
      <sz val="22"/>
      <color rgb="FFCC6600"/>
      <name val="Calibri"/>
      <family val="2"/>
    </font>
    <font>
      <b/>
      <sz val="14"/>
      <color theme="1"/>
      <name val="Calibri"/>
      <family val="2"/>
    </font>
    <font>
      <b/>
      <i/>
      <sz val="14"/>
      <color rgb="FF005800"/>
      <name val="Calibri"/>
      <family val="2"/>
    </font>
    <font>
      <b/>
      <i/>
      <sz val="17"/>
      <color theme="1"/>
      <name val="Calibri"/>
      <family val="2"/>
    </font>
    <font>
      <i/>
      <sz val="14"/>
      <color theme="1"/>
      <name val="Calibri"/>
      <family val="2"/>
    </font>
    <font>
      <b/>
      <i/>
      <sz val="22"/>
      <color rgb="FFFF0000"/>
      <name val="Calibri"/>
      <family val="2"/>
    </font>
    <font>
      <b/>
      <i/>
      <sz val="14"/>
      <color rgb="FF0000FF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18"/>
      <color rgb="FF002060"/>
      <name val="Calibri"/>
      <family val="2"/>
    </font>
    <font>
      <b/>
      <i/>
      <sz val="16"/>
      <color rgb="FFC00000"/>
      <name val="Calibri"/>
      <family val="2"/>
    </font>
    <font>
      <b/>
      <i/>
      <sz val="14"/>
      <color rgb="FF00B050"/>
      <name val="Calibri"/>
      <family val="2"/>
    </font>
    <font>
      <b/>
      <i/>
      <sz val="20"/>
      <color rgb="FF0070C0"/>
      <name val="Calibri"/>
      <family val="2"/>
    </font>
    <font>
      <b/>
      <i/>
      <sz val="14"/>
      <color rgb="FF993300"/>
      <name val="Calibri"/>
      <family val="2"/>
    </font>
    <font>
      <b/>
      <i/>
      <sz val="14"/>
      <color rgb="FFFF0000"/>
      <name val="Calibri"/>
      <family val="2"/>
    </font>
    <font>
      <b/>
      <i/>
      <sz val="16"/>
      <color rgb="FF008000"/>
      <name val="Calibri"/>
      <family val="2"/>
    </font>
    <font>
      <b/>
      <i/>
      <sz val="18"/>
      <color rgb="FF9900FF"/>
      <name val="Calibri"/>
      <family val="2"/>
    </font>
    <font>
      <b/>
      <i/>
      <sz val="26"/>
      <color rgb="FFFF0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E4E3"/>
        <bgColor indexed="64"/>
      </patternFill>
    </fill>
  </fills>
  <borders count="2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thick"/>
      <right/>
      <top/>
      <bottom style="double">
        <color rgb="FFFF0000"/>
      </bottom>
    </border>
    <border>
      <left style="thick"/>
      <right/>
      <top/>
      <bottom/>
    </border>
    <border>
      <left style="thick"/>
      <right/>
      <top/>
      <bottom style="thick">
        <color theme="1"/>
      </bottom>
    </border>
    <border>
      <left/>
      <right/>
      <top style="thick">
        <color theme="1"/>
      </top>
      <bottom style="thick">
        <color rgb="FFC00000"/>
      </bottom>
    </border>
    <border>
      <left style="thick"/>
      <right/>
      <top style="hair"/>
      <bottom style="hair"/>
    </border>
    <border>
      <left style="hair"/>
      <right/>
      <top style="hair"/>
      <bottom style="hair"/>
    </border>
    <border>
      <left/>
      <right style="thick"/>
      <top/>
      <bottom/>
    </border>
    <border>
      <left style="thick"/>
      <right/>
      <top style="thick"/>
      <bottom/>
    </border>
    <border>
      <left style="hair"/>
      <right style="hair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hair"/>
      <bottom style="hair"/>
    </border>
    <border>
      <left/>
      <right style="thin"/>
      <top style="thick">
        <color theme="1"/>
      </top>
      <bottom style="thick">
        <color rgb="FFC00000"/>
      </bottom>
    </border>
    <border>
      <left style="thin"/>
      <right style="thick">
        <color theme="1"/>
      </right>
      <top style="thick"/>
      <bottom style="thick">
        <color rgb="FFC00000"/>
      </bottom>
    </border>
    <border>
      <left style="thick">
        <color rgb="FFC00000"/>
      </left>
      <right/>
      <top style="thick">
        <color rgb="FFC00000"/>
      </top>
      <bottom/>
    </border>
    <border>
      <left style="thick">
        <color rgb="FFC00000"/>
      </left>
      <right/>
      <top/>
      <bottom/>
    </border>
    <border>
      <left style="thin">
        <color theme="1"/>
      </left>
      <right/>
      <top style="thick">
        <color theme="1"/>
      </top>
      <bottom style="thick">
        <color rgb="FFC00000"/>
      </bottom>
    </border>
    <border>
      <left style="thick">
        <color theme="1"/>
      </left>
      <right style="thin">
        <color theme="1"/>
      </right>
      <top style="thick">
        <color theme="1"/>
      </top>
      <bottom style="thick">
        <color rgb="FFC00000"/>
      </bottom>
    </border>
    <border>
      <left/>
      <right style="thin">
        <color theme="1"/>
      </right>
      <top style="thick">
        <color theme="1"/>
      </top>
      <bottom style="thick">
        <color rgb="FFC00000"/>
      </bottom>
    </border>
    <border>
      <left style="thin">
        <color theme="1"/>
      </left>
      <right style="thick">
        <color theme="1"/>
      </right>
      <top style="thick">
        <color theme="1"/>
      </top>
      <bottom style="thick">
        <color rgb="FFC00000"/>
      </bottom>
    </border>
    <border>
      <left style="hair"/>
      <right/>
      <top style="thick">
        <color rgb="FFC00000"/>
      </top>
      <bottom/>
    </border>
    <border>
      <left style="hair"/>
      <right/>
      <top/>
      <bottom/>
    </border>
    <border>
      <left/>
      <right style="hair"/>
      <top style="thick">
        <color rgb="FFC00000"/>
      </top>
      <bottom/>
    </border>
    <border>
      <left/>
      <right style="hair"/>
      <top/>
      <bottom/>
    </border>
    <border>
      <left style="hair"/>
      <right style="hair"/>
      <top style="thick">
        <color rgb="FFC00000"/>
      </top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thick">
        <color theme="1"/>
      </top>
      <bottom style="thick">
        <color rgb="FFC00000"/>
      </bottom>
    </border>
    <border>
      <left style="hair"/>
      <right style="hair"/>
      <top style="thick">
        <color theme="1"/>
      </top>
      <bottom style="thick">
        <color rgb="FFC00000"/>
      </bottom>
    </border>
    <border>
      <left/>
      <right style="hair"/>
      <top style="thick">
        <color theme="1"/>
      </top>
      <bottom style="thick">
        <color rgb="FFC00000"/>
      </bottom>
    </border>
    <border>
      <left style="thick">
        <color rgb="FFC00000"/>
      </left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thick"/>
      <bottom/>
    </border>
    <border>
      <left/>
      <right style="hair"/>
      <top style="thick"/>
      <bottom/>
    </border>
    <border>
      <left/>
      <right/>
      <top/>
      <bottom style="hair"/>
    </border>
    <border>
      <left/>
      <right style="thin"/>
      <top style="thick">
        <color rgb="FFC00000"/>
      </top>
      <bottom/>
    </border>
    <border>
      <left/>
      <right style="thin"/>
      <top style="hair"/>
      <bottom style="hair"/>
    </border>
    <border>
      <left/>
      <right style="thin"/>
      <top/>
      <bottom/>
    </border>
    <border>
      <left style="thin">
        <color theme="1"/>
      </left>
      <right style="thick">
        <color rgb="FFC00000"/>
      </right>
      <top style="thick">
        <color rgb="FFC00000"/>
      </top>
      <bottom/>
    </border>
    <border>
      <left style="thin">
        <color theme="1"/>
      </left>
      <right style="thick">
        <color rgb="FFC00000"/>
      </right>
      <top style="hair"/>
      <bottom style="hair"/>
    </border>
    <border>
      <left style="thin">
        <color theme="1"/>
      </left>
      <right style="thick">
        <color rgb="FFC00000"/>
      </right>
      <top/>
      <bottom/>
    </border>
    <border>
      <left style="thin"/>
      <right style="thick">
        <color rgb="FFC00000"/>
      </right>
      <top/>
      <bottom/>
    </border>
    <border>
      <left style="thin"/>
      <right style="thick">
        <color rgb="FFC00000"/>
      </right>
      <top style="hair"/>
      <bottom style="hair"/>
    </border>
    <border>
      <left/>
      <right style="thin">
        <color theme="1"/>
      </right>
      <top style="thick">
        <color rgb="FFC00000"/>
      </top>
      <bottom/>
    </border>
    <border>
      <left/>
      <right style="thin">
        <color theme="1"/>
      </right>
      <top style="hair"/>
      <bottom style="hair"/>
    </border>
    <border>
      <left/>
      <right style="thin">
        <color theme="1"/>
      </right>
      <top/>
      <bottom/>
    </border>
    <border>
      <left style="thick">
        <color rgb="FFC00000"/>
      </left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ck">
        <color rgb="FFC00000"/>
      </left>
      <right/>
      <top style="hair"/>
      <bottom style="thick">
        <color rgb="FFC00000"/>
      </bottom>
    </border>
    <border>
      <left style="hair"/>
      <right style="hair"/>
      <top style="hair"/>
      <bottom style="thick">
        <color rgb="FFC00000"/>
      </bottom>
    </border>
    <border>
      <left style="thin"/>
      <right style="thick">
        <color rgb="FFC00000"/>
      </right>
      <top style="hair"/>
      <bottom style="thick">
        <color rgb="FFC00000"/>
      </bottom>
    </border>
    <border>
      <left style="thin">
        <color theme="1"/>
      </left>
      <right style="thick">
        <color rgb="FFC00000"/>
      </right>
      <top style="hair"/>
      <bottom/>
    </border>
    <border>
      <left style="thin">
        <color theme="1"/>
      </left>
      <right style="thick">
        <color rgb="FFC00000"/>
      </right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thick">
        <color rgb="FFC00000"/>
      </bottom>
    </border>
    <border>
      <left style="thin">
        <color theme="1"/>
      </left>
      <right style="thick">
        <color rgb="FFC00000"/>
      </right>
      <top style="hair">
        <color theme="1"/>
      </top>
      <bottom style="thick">
        <color rgb="FFC00000"/>
      </bottom>
    </border>
    <border>
      <left style="thick">
        <color rgb="FFC00000"/>
      </left>
      <right/>
      <top style="hair">
        <color rgb="FFC00000"/>
      </top>
      <bottom style="hair"/>
    </border>
    <border>
      <left style="hair"/>
      <right style="hair"/>
      <top style="hair">
        <color rgb="FFC00000"/>
      </top>
      <bottom style="hair"/>
    </border>
    <border>
      <left/>
      <right style="hair"/>
      <top style="hair">
        <color rgb="FFC00000"/>
      </top>
      <bottom style="hair"/>
    </border>
    <border>
      <left/>
      <right style="thin"/>
      <top style="hair">
        <color rgb="FFC00000"/>
      </top>
      <bottom style="hair"/>
    </border>
    <border>
      <left style="thin"/>
      <right style="thick">
        <color rgb="FFC00000"/>
      </right>
      <top style="hair">
        <color rgb="FFC00000"/>
      </top>
      <bottom style="hair"/>
    </border>
    <border>
      <left style="thick">
        <color rgb="FFC00000"/>
      </left>
      <right/>
      <top style="hair"/>
      <bottom style="hair">
        <color rgb="FFC00000"/>
      </bottom>
    </border>
    <border>
      <left style="hair"/>
      <right style="hair"/>
      <top style="hair"/>
      <bottom style="hair">
        <color rgb="FFC00000"/>
      </bottom>
    </border>
    <border>
      <left/>
      <right style="hair"/>
      <top style="hair"/>
      <bottom style="hair">
        <color rgb="FFC00000"/>
      </bottom>
    </border>
    <border>
      <left/>
      <right style="thin"/>
      <top style="hair"/>
      <bottom style="hair">
        <color rgb="FFC00000"/>
      </bottom>
    </border>
    <border>
      <left style="thin"/>
      <right style="thick">
        <color rgb="FFC00000"/>
      </right>
      <top style="hair"/>
      <bottom style="hair">
        <color rgb="FFC00000"/>
      </bottom>
    </border>
    <border>
      <left style="thick">
        <color rgb="FFC00000"/>
      </left>
      <right/>
      <top/>
      <bottom style="hair"/>
    </border>
    <border>
      <left style="thick">
        <color rgb="FFC00000"/>
      </left>
      <right/>
      <top style="hair"/>
      <bottom style="hair">
        <color theme="1"/>
      </bottom>
    </border>
    <border>
      <left/>
      <right/>
      <top style="hair"/>
      <bottom style="hair">
        <color theme="1"/>
      </bottom>
    </border>
    <border>
      <left style="thin"/>
      <right style="thick">
        <color rgb="FFC00000"/>
      </right>
      <top style="hair"/>
      <bottom style="hair">
        <color theme="1"/>
      </bottom>
    </border>
    <border>
      <left style="thick">
        <color rgb="FFC00000"/>
      </left>
      <right/>
      <top style="hair">
        <color theme="1"/>
      </top>
      <bottom style="hair">
        <color theme="1"/>
      </bottom>
    </border>
    <border>
      <left style="thick">
        <color rgb="FFC00000"/>
      </left>
      <right/>
      <top style="hair">
        <color theme="1"/>
      </top>
      <bottom style="thick">
        <color rgb="FFC00000"/>
      </bottom>
    </border>
    <border>
      <left style="hair"/>
      <right/>
      <top style="hair"/>
      <bottom style="thick">
        <color rgb="FFC00000"/>
      </bottom>
    </border>
    <border>
      <left/>
      <right style="hair"/>
      <top style="hair"/>
      <bottom style="thick">
        <color rgb="FFC00000"/>
      </bottom>
    </border>
    <border>
      <left/>
      <right style="thin"/>
      <top style="hair"/>
      <bottom style="thick">
        <color rgb="FFC00000"/>
      </bottom>
    </border>
    <border>
      <left/>
      <right/>
      <top style="hair"/>
      <bottom/>
    </border>
    <border>
      <left style="thin"/>
      <right style="thick">
        <color rgb="FFC00000"/>
      </right>
      <top style="hair"/>
      <bottom/>
    </border>
    <border>
      <left style="thick">
        <color rgb="FFC00000"/>
      </left>
      <right style="thin">
        <color theme="1"/>
      </right>
      <top/>
      <bottom/>
    </border>
    <border>
      <left style="thick">
        <color rgb="FFC00000"/>
      </left>
      <right style="thin">
        <color theme="1"/>
      </right>
      <top style="hair">
        <color theme="1"/>
      </top>
      <bottom style="hair">
        <color theme="1"/>
      </bottom>
    </border>
    <border>
      <left style="thin"/>
      <right style="thick">
        <color rgb="FFC00000"/>
      </right>
      <top style="hair">
        <color theme="1"/>
      </top>
      <bottom style="hair">
        <color theme="1"/>
      </bottom>
    </border>
    <border>
      <left style="thick">
        <color rgb="FFC00000"/>
      </left>
      <right style="thin">
        <color theme="1"/>
      </right>
      <top/>
      <bottom style="thick">
        <color rgb="FFC00000"/>
      </bottom>
    </border>
    <border>
      <left/>
      <right/>
      <top/>
      <bottom style="thick">
        <color rgb="FFC00000"/>
      </bottom>
    </border>
    <border>
      <left style="hair"/>
      <right/>
      <top style="hair"/>
      <bottom style="hair">
        <color theme="1"/>
      </bottom>
    </border>
    <border>
      <left style="hair"/>
      <right style="hair"/>
      <top style="hair"/>
      <bottom style="hair">
        <color theme="1"/>
      </bottom>
    </border>
    <border>
      <left/>
      <right style="hair"/>
      <top style="hair"/>
      <bottom style="hair">
        <color theme="1"/>
      </bottom>
    </border>
    <border>
      <left/>
      <right style="thin"/>
      <top style="hair"/>
      <bottom style="hair">
        <color theme="1"/>
      </bottom>
    </border>
    <border>
      <left style="thin"/>
      <right style="thick">
        <color rgb="FFC00000"/>
      </right>
      <top style="hair">
        <color theme="1"/>
      </top>
      <bottom style="hair"/>
    </border>
    <border>
      <left style="hair"/>
      <right style="hair">
        <color theme="1"/>
      </right>
      <top/>
      <bottom/>
    </border>
    <border>
      <left style="hair"/>
      <right style="hair">
        <color theme="1"/>
      </right>
      <top style="hair">
        <color theme="1"/>
      </top>
      <bottom style="hair">
        <color theme="1"/>
      </bottom>
    </border>
    <border>
      <left style="thick">
        <color rgb="FFC00000"/>
      </left>
      <right style="thin">
        <color theme="1"/>
      </right>
      <top style="hair">
        <color theme="1"/>
      </top>
      <bottom style="thick">
        <color rgb="FFC00000"/>
      </bottom>
    </border>
    <border>
      <left style="hair"/>
      <right style="hair">
        <color theme="1"/>
      </right>
      <top style="hair">
        <color theme="1"/>
      </top>
      <bottom style="thick">
        <color rgb="FFC00000"/>
      </bottom>
    </border>
    <border>
      <left style="thin"/>
      <right style="thick">
        <color rgb="FFC00000"/>
      </right>
      <top style="hair">
        <color theme="1"/>
      </top>
      <bottom style="thick">
        <color rgb="FFC00000"/>
      </bottom>
    </border>
    <border>
      <left style="thick">
        <color rgb="FFC00000"/>
      </left>
      <right/>
      <top style="hair">
        <color theme="1"/>
      </top>
      <bottom style="hair"/>
    </border>
    <border>
      <left style="hair"/>
      <right/>
      <top style="hair">
        <color theme="1"/>
      </top>
      <bottom style="hair"/>
    </border>
    <border>
      <left style="hair"/>
      <right style="hair"/>
      <top style="hair">
        <color theme="1"/>
      </top>
      <bottom style="hair"/>
    </border>
    <border>
      <left/>
      <right style="hair"/>
      <top style="hair">
        <color theme="1"/>
      </top>
      <bottom style="hair"/>
    </border>
    <border>
      <left/>
      <right style="thin"/>
      <top style="hair">
        <color theme="1"/>
      </top>
      <bottom style="hair"/>
    </border>
    <border>
      <left style="thick"/>
      <right/>
      <top style="hair">
        <color theme="1"/>
      </top>
      <bottom style="hair">
        <color theme="1"/>
      </bottom>
    </border>
    <border>
      <left style="thick"/>
      <right/>
      <top style="hair"/>
      <bottom style="hair">
        <color theme="1"/>
      </bottom>
    </border>
    <border>
      <left style="thick"/>
      <right/>
      <top style="hair"/>
      <bottom/>
    </border>
    <border>
      <left style="thick"/>
      <right/>
      <top style="hair">
        <color theme="1"/>
      </top>
      <bottom style="hair"/>
    </border>
    <border>
      <left style="thick"/>
      <right/>
      <top style="hair">
        <color theme="1"/>
      </top>
      <bottom style="double">
        <color rgb="FFFF0000"/>
      </bottom>
    </border>
    <border>
      <left style="hair"/>
      <right/>
      <top/>
      <bottom style="hair"/>
    </border>
    <border>
      <left style="hair"/>
      <right/>
      <top style="hair"/>
      <bottom style="double">
        <color rgb="FFFF0000"/>
      </bottom>
    </border>
    <border>
      <left/>
      <right/>
      <top style="hair"/>
      <bottom style="double">
        <color rgb="FFFF0000"/>
      </bottom>
    </border>
    <border>
      <left style="hair"/>
      <right/>
      <top style="hair"/>
      <bottom style="thick">
        <color theme="1"/>
      </bottom>
    </border>
    <border>
      <left/>
      <right/>
      <top style="hair"/>
      <bottom style="thick">
        <color theme="1"/>
      </bottom>
    </border>
    <border>
      <left style="thin"/>
      <right style="thick">
        <color rgb="FFC00000"/>
      </right>
      <top/>
      <bottom style="thick">
        <color rgb="FFFF0000"/>
      </bottom>
    </border>
    <border>
      <left style="hair"/>
      <right/>
      <top style="hair"/>
      <bottom style="thick"/>
    </border>
    <border>
      <left/>
      <right/>
      <top style="hair"/>
      <bottom style="thick"/>
    </border>
    <border>
      <left style="thick"/>
      <right style="hair"/>
      <top style="hair"/>
      <bottom style="thick"/>
    </border>
    <border>
      <left style="thick"/>
      <right/>
      <top style="hair"/>
      <bottom style="thick"/>
    </border>
    <border>
      <left style="hair"/>
      <right style="thick">
        <color theme="1"/>
      </right>
      <top style="hair"/>
      <bottom style="hair"/>
    </border>
    <border>
      <left style="hair"/>
      <right style="thick">
        <color theme="1"/>
      </right>
      <top style="hair"/>
      <bottom style="double">
        <color rgb="FFFF0000"/>
      </bottom>
    </border>
    <border>
      <left style="hair"/>
      <right style="thick">
        <color theme="1"/>
      </right>
      <top/>
      <bottom style="hair"/>
    </border>
    <border>
      <left style="hair"/>
      <right style="thick">
        <color theme="1"/>
      </right>
      <top style="hair"/>
      <bottom style="thick">
        <color theme="1"/>
      </bottom>
    </border>
    <border>
      <left/>
      <right style="thick"/>
      <top style="hair"/>
      <bottom style="hair"/>
    </border>
    <border>
      <left/>
      <right style="thick"/>
      <top style="hair"/>
      <bottom style="thick"/>
    </border>
    <border>
      <left/>
      <right style="thick"/>
      <top/>
      <bottom style="hair"/>
    </border>
    <border>
      <left/>
      <right style="thick"/>
      <top style="hair"/>
      <bottom style="double">
        <color rgb="FFFF0000"/>
      </bottom>
    </border>
    <border>
      <left style="hair">
        <color theme="1"/>
      </left>
      <right/>
      <top style="hair"/>
      <bottom style="hair"/>
    </border>
    <border>
      <left/>
      <right style="hair">
        <color theme="1"/>
      </right>
      <top style="hair"/>
      <bottom style="hair"/>
    </border>
    <border>
      <left style="hair">
        <color theme="1"/>
      </left>
      <right/>
      <top style="hair"/>
      <bottom style="double">
        <color rgb="FFFF0000"/>
      </bottom>
    </border>
    <border>
      <left/>
      <right style="hair">
        <color theme="1"/>
      </right>
      <top style="hair"/>
      <bottom style="double">
        <color rgb="FFFF0000"/>
      </bottom>
    </border>
    <border>
      <left style="hair">
        <color theme="1"/>
      </left>
      <right/>
      <top/>
      <bottom style="hair"/>
    </border>
    <border>
      <left/>
      <right style="hair">
        <color theme="1"/>
      </right>
      <top/>
      <bottom style="hair"/>
    </border>
    <border>
      <left style="hair">
        <color theme="1"/>
      </left>
      <right/>
      <top style="hair"/>
      <bottom style="thick"/>
    </border>
    <border>
      <left/>
      <right style="hair">
        <color theme="1"/>
      </right>
      <top style="hair"/>
      <bottom style="thick"/>
    </border>
    <border>
      <left/>
      <right style="hair"/>
      <top style="hair"/>
      <bottom style="double">
        <color rgb="FFFF0000"/>
      </bottom>
    </border>
    <border>
      <left/>
      <right style="hair"/>
      <top/>
      <bottom style="hair"/>
    </border>
    <border>
      <left/>
      <right style="hair"/>
      <top style="hair"/>
      <bottom style="thick"/>
    </border>
    <border>
      <left/>
      <right/>
      <top style="hair"/>
      <bottom style="hair">
        <color rgb="FFC00000"/>
      </bottom>
    </border>
    <border>
      <left/>
      <right/>
      <top style="hair">
        <color rgb="FFC00000"/>
      </top>
      <bottom style="hair"/>
    </border>
    <border>
      <left/>
      <right/>
      <top style="hair">
        <color theme="1"/>
      </top>
      <bottom style="hair"/>
    </border>
    <border>
      <left/>
      <right/>
      <top style="hair"/>
      <bottom style="thick">
        <color rgb="FFC00000"/>
      </bottom>
    </border>
    <border>
      <left style="thin">
        <color theme="1"/>
      </left>
      <right/>
      <top style="thick">
        <color rgb="FFC00000"/>
      </top>
      <bottom/>
    </border>
    <border>
      <left style="thin">
        <color theme="1"/>
      </left>
      <right/>
      <top style="hair"/>
      <bottom style="hair"/>
    </border>
    <border>
      <left style="thin">
        <color theme="1"/>
      </left>
      <right/>
      <top/>
      <bottom/>
    </border>
    <border>
      <left style="thin">
        <color theme="1"/>
      </left>
      <right/>
      <top style="hair"/>
      <bottom style="thick">
        <color rgb="FFC00000"/>
      </bottom>
    </border>
    <border>
      <left style="thin">
        <color theme="1"/>
      </left>
      <right style="thick">
        <color rgb="FFC00000"/>
      </right>
      <top style="hair">
        <color theme="1"/>
      </top>
      <bottom style="hair"/>
    </border>
    <border>
      <left style="thick">
        <color rgb="FFC00000"/>
      </left>
      <right/>
      <top style="hair">
        <color theme="1"/>
      </top>
      <bottom/>
    </border>
    <border>
      <left style="thick">
        <color rgb="FFC00000"/>
      </left>
      <right/>
      <top/>
      <bottom style="thick">
        <color rgb="FFC00000"/>
      </bottom>
    </border>
    <border>
      <left style="thin">
        <color theme="1"/>
      </left>
      <right style="thick">
        <color rgb="FFC00000"/>
      </right>
      <top/>
      <bottom style="thick">
        <color rgb="FFC00000"/>
      </bottom>
    </border>
    <border>
      <left/>
      <right/>
      <top/>
      <bottom style="thick">
        <color theme="1"/>
      </bottom>
    </border>
    <border>
      <left/>
      <right/>
      <top/>
      <bottom style="thick"/>
    </border>
    <border>
      <left style="thick"/>
      <right/>
      <top/>
      <bottom style="thick"/>
    </border>
    <border>
      <left style="thin"/>
      <right/>
      <top style="thick"/>
      <bottom style="thick">
        <color rgb="FFC00000"/>
      </bottom>
    </border>
    <border>
      <left style="thin">
        <color theme="1"/>
      </left>
      <right/>
      <top/>
      <bottom style="hair"/>
    </border>
    <border>
      <left style="hair">
        <color theme="1"/>
      </left>
      <right style="hair">
        <color theme="1"/>
      </right>
      <top style="hair"/>
      <bottom style="hair"/>
    </border>
    <border>
      <left style="hair">
        <color theme="1"/>
      </left>
      <right style="hair">
        <color theme="1"/>
      </right>
      <top/>
      <bottom/>
    </border>
    <border>
      <left style="hair">
        <color theme="1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/>
      <bottom style="hair"/>
    </border>
    <border>
      <left style="hair">
        <color theme="1"/>
      </left>
      <right style="hair">
        <color theme="1"/>
      </right>
      <top style="hair"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/>
      <bottom style="thick">
        <color rgb="FFC00000"/>
      </bottom>
    </border>
    <border>
      <left style="hair">
        <color theme="1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thick">
        <color rgb="FFC00000"/>
      </bottom>
    </border>
    <border>
      <left/>
      <right style="thin">
        <color theme="1"/>
      </right>
      <top style="hair"/>
      <bottom/>
    </border>
    <border>
      <left style="hair">
        <color theme="1"/>
      </left>
      <right/>
      <top style="hair">
        <color theme="1"/>
      </top>
      <bottom style="thick">
        <color rgb="FFC00000"/>
      </bottom>
    </border>
    <border>
      <left style="thin">
        <color theme="1"/>
      </left>
      <right style="hair">
        <color theme="1"/>
      </right>
      <top style="hair">
        <color theme="1"/>
      </top>
      <bottom style="thick">
        <color rgb="FFC00000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hair">
        <color theme="1"/>
      </left>
      <right/>
      <top/>
      <bottom/>
    </border>
    <border>
      <left style="thin">
        <color theme="1"/>
      </left>
      <right style="hair">
        <color theme="1"/>
      </right>
      <top/>
      <bottom style="thick">
        <color rgb="FFC00000"/>
      </bottom>
    </border>
    <border>
      <left style="thick"/>
      <right/>
      <top style="hair"/>
      <bottom style="double">
        <color rgb="FFFF0000"/>
      </bottom>
    </border>
    <border>
      <left style="thick"/>
      <right/>
      <top/>
      <bottom style="hair"/>
    </border>
    <border>
      <left style="hair"/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hair"/>
      <top/>
      <bottom style="double">
        <color rgb="FFFF0000"/>
      </bottom>
    </border>
    <border>
      <left/>
      <right style="thick"/>
      <top style="hair"/>
      <bottom style="hair">
        <color theme="1"/>
      </bottom>
    </border>
    <border>
      <left style="hair">
        <color theme="1"/>
      </left>
      <right/>
      <top style="hair"/>
      <bottom style="hair">
        <color theme="1"/>
      </bottom>
    </border>
    <border>
      <left/>
      <right style="hair">
        <color theme="1"/>
      </right>
      <top style="hair"/>
      <bottom style="hair">
        <color theme="1"/>
      </bottom>
    </border>
    <border>
      <left style="thick"/>
      <right/>
      <top style="double">
        <color rgb="FFFF0000"/>
      </top>
      <bottom style="hair">
        <color theme="1"/>
      </bottom>
    </border>
    <border>
      <left style="hair"/>
      <right/>
      <top style="double">
        <color rgb="FFFF0000"/>
      </top>
      <bottom style="hair">
        <color theme="1"/>
      </bottom>
    </border>
    <border>
      <left/>
      <right/>
      <top style="double">
        <color rgb="FFFF0000"/>
      </top>
      <bottom style="hair">
        <color theme="1"/>
      </bottom>
    </border>
    <border>
      <left style="hair">
        <color theme="1"/>
      </left>
      <right/>
      <top style="double">
        <color rgb="FFFF0000"/>
      </top>
      <bottom style="hair">
        <color theme="1"/>
      </bottom>
    </border>
    <border>
      <left/>
      <right style="hair">
        <color theme="1"/>
      </right>
      <top style="double">
        <color rgb="FFFF0000"/>
      </top>
      <bottom style="hair">
        <color theme="1"/>
      </bottom>
    </border>
    <border>
      <left/>
      <right style="thick"/>
      <top style="double">
        <color rgb="FFFF0000"/>
      </top>
      <bottom style="hair">
        <color theme="1"/>
      </bottom>
    </border>
    <border>
      <left/>
      <right style="hair"/>
      <top style="double">
        <color rgb="FFFF0000"/>
      </top>
      <bottom style="hair">
        <color theme="1"/>
      </bottom>
    </border>
    <border>
      <left style="thick"/>
      <right/>
      <top/>
      <bottom style="hair">
        <color theme="1"/>
      </bottom>
    </border>
    <border>
      <left style="hair"/>
      <right/>
      <top/>
      <bottom style="hair">
        <color theme="1"/>
      </bottom>
    </border>
    <border>
      <left/>
      <right/>
      <top/>
      <bottom style="hair">
        <color theme="1"/>
      </bottom>
    </border>
    <border>
      <left/>
      <right style="hair"/>
      <top/>
      <bottom style="hair">
        <color theme="1"/>
      </bottom>
    </border>
    <border>
      <left/>
      <right style="thick"/>
      <top/>
      <bottom style="hair">
        <color theme="1"/>
      </bottom>
    </border>
    <border>
      <left style="thin"/>
      <right style="hair"/>
      <top style="thick">
        <color rgb="FFC00000"/>
      </top>
      <bottom style="hair"/>
    </border>
    <border>
      <left style="hair">
        <color theme="1"/>
      </left>
      <right/>
      <top/>
      <bottom style="double">
        <color rgb="FFFF0000"/>
      </bottom>
    </border>
    <border>
      <left/>
      <right style="hair">
        <color theme="1"/>
      </right>
      <top/>
      <bottom style="double">
        <color rgb="FFFF0000"/>
      </bottom>
    </border>
    <border>
      <left style="thick"/>
      <right style="hair"/>
      <top style="hair"/>
      <bottom style="double">
        <color rgb="FFFF0000"/>
      </bottom>
    </border>
    <border>
      <left style="hair"/>
      <right style="thick">
        <color theme="1"/>
      </right>
      <top style="hair"/>
      <bottom style="hair">
        <color theme="1"/>
      </bottom>
    </border>
    <border>
      <left style="thick"/>
      <right style="hair"/>
      <top style="double">
        <color rgb="FFFF0000"/>
      </top>
      <bottom style="hair">
        <color theme="1"/>
      </bottom>
    </border>
    <border>
      <left/>
      <right style="thick"/>
      <top/>
      <bottom style="double">
        <color rgb="FFFF0000"/>
      </bottom>
    </border>
    <border>
      <left style="hair"/>
      <right style="hair"/>
      <top style="thick">
        <color rgb="FFC00000"/>
      </top>
      <bottom style="hair"/>
    </border>
    <border>
      <left style="thin">
        <color theme="1"/>
      </left>
      <right style="hair">
        <color theme="1"/>
      </right>
      <top style="hair"/>
      <bottom style="hair"/>
    </border>
    <border>
      <left style="thin">
        <color theme="1"/>
      </left>
      <right style="hair">
        <color theme="1"/>
      </right>
      <top/>
      <bottom style="hair"/>
    </border>
    <border>
      <left style="thin">
        <color theme="1"/>
      </left>
      <right style="hair"/>
      <top/>
      <bottom style="hair"/>
    </border>
    <border>
      <left/>
      <right style="thin"/>
      <top/>
      <bottom style="hair"/>
    </border>
    <border>
      <left style="thin">
        <color theme="1"/>
      </left>
      <right style="hair"/>
      <top style="hair"/>
      <bottom style="hair"/>
    </border>
    <border>
      <left style="thick">
        <color rgb="FFC00000"/>
      </left>
      <right style="thin"/>
      <top style="hair"/>
      <bottom style="hair"/>
    </border>
    <border>
      <left style="thick">
        <color rgb="FFC00000"/>
      </left>
      <right style="thin"/>
      <top/>
      <bottom/>
    </border>
    <border>
      <left style="thick">
        <color rgb="FFC00000"/>
      </left>
      <right style="thin"/>
      <top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4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4" fillId="0" borderId="0" applyNumberFormat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5" fillId="42" borderId="0" applyNumberFormat="0" applyBorder="0" applyAlignment="0" applyProtection="0"/>
    <xf numFmtId="0" fontId="86" fillId="43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45" borderId="5" applyNumberFormat="0" applyAlignment="0" applyProtection="0"/>
    <xf numFmtId="0" fontId="93" fillId="46" borderId="1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7" fillId="47" borderId="6" applyNumberFormat="0" applyAlignment="0" applyProtection="0"/>
    <xf numFmtId="0" fontId="9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5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0" borderId="11" applyNumberFormat="0" applyFont="0" applyAlignment="0" applyProtection="0"/>
    <xf numFmtId="0" fontId="96" fillId="43" borderId="12" applyNumberFormat="0" applyAlignment="0" applyProtection="0"/>
    <xf numFmtId="9" fontId="0" fillId="0" borderId="0" applyFont="0" applyFill="0" applyBorder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" fillId="51" borderId="13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8" fillId="0" borderId="16" applyNumberFormat="0" applyFill="0" applyAlignment="0" applyProtection="0"/>
    <xf numFmtId="0" fontId="18" fillId="8" borderId="17" applyNumberFormat="0" applyAlignment="0" applyProtection="0"/>
    <xf numFmtId="0" fontId="18" fillId="9" borderId="17" applyNumberFormat="0" applyAlignment="0" applyProtection="0"/>
    <xf numFmtId="0" fontId="18" fillId="8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8" borderId="17" applyNumberFormat="0" applyAlignment="0" applyProtection="0"/>
    <xf numFmtId="0" fontId="18" fillId="9" borderId="17" applyNumberFormat="0" applyAlignment="0" applyProtection="0"/>
    <xf numFmtId="0" fontId="18" fillId="8" borderId="17" applyNumberFormat="0" applyAlignment="0" applyProtection="0"/>
    <xf numFmtId="0" fontId="18" fillId="9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19" fillId="52" borderId="17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0" xfId="0" applyBorder="1" applyAlignment="1">
      <alignment horizontal="center"/>
    </xf>
    <xf numFmtId="0" fontId="101" fillId="0" borderId="0" xfId="0" applyFont="1" applyAlignment="1">
      <alignment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/>
    </xf>
    <xf numFmtId="0" fontId="10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4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/>
    </xf>
    <xf numFmtId="0" fontId="0" fillId="0" borderId="0" xfId="307">
      <alignment/>
      <protection/>
    </xf>
    <xf numFmtId="0" fontId="98" fillId="0" borderId="0" xfId="307" applyFont="1" applyAlignment="1">
      <alignment vertical="center"/>
      <protection/>
    </xf>
    <xf numFmtId="0" fontId="0" fillId="0" borderId="0" xfId="307" applyAlignment="1">
      <alignment vertical="center"/>
      <protection/>
    </xf>
    <xf numFmtId="0" fontId="111" fillId="0" borderId="0" xfId="307" applyFont="1" applyAlignment="1">
      <alignment/>
      <protection/>
    </xf>
    <xf numFmtId="0" fontId="112" fillId="0" borderId="0" xfId="307" applyFont="1" applyAlignment="1">
      <alignment/>
      <protection/>
    </xf>
    <xf numFmtId="0" fontId="0" fillId="0" borderId="19" xfId="307" applyBorder="1">
      <alignment/>
      <protection/>
    </xf>
    <xf numFmtId="0" fontId="113" fillId="0" borderId="0" xfId="307" applyFont="1" applyAlignment="1">
      <alignment horizontal="center"/>
      <protection/>
    </xf>
    <xf numFmtId="0" fontId="113" fillId="0" borderId="20" xfId="307" applyFont="1" applyBorder="1" applyAlignment="1">
      <alignment horizontal="center"/>
      <protection/>
    </xf>
    <xf numFmtId="0" fontId="113" fillId="0" borderId="21" xfId="307" applyFont="1" applyBorder="1" applyAlignment="1">
      <alignment horizontal="center"/>
      <protection/>
    </xf>
    <xf numFmtId="0" fontId="113" fillId="0" borderId="22" xfId="307" applyFont="1" applyBorder="1" applyAlignment="1">
      <alignment horizontal="center"/>
      <protection/>
    </xf>
    <xf numFmtId="0" fontId="113" fillId="0" borderId="23" xfId="307" applyFont="1" applyBorder="1" applyAlignment="1">
      <alignment horizontal="center" vertical="center"/>
      <protection/>
    </xf>
    <xf numFmtId="0" fontId="0" fillId="0" borderId="24" xfId="307" applyBorder="1">
      <alignment/>
      <protection/>
    </xf>
    <xf numFmtId="0" fontId="0" fillId="0" borderId="25" xfId="307" applyBorder="1" applyAlignment="1">
      <alignment horizontal="center"/>
      <protection/>
    </xf>
    <xf numFmtId="0" fontId="0" fillId="57" borderId="0" xfId="307" applyFill="1">
      <alignment/>
      <protection/>
    </xf>
    <xf numFmtId="0" fontId="113" fillId="0" borderId="26" xfId="307" applyFont="1" applyBorder="1" applyAlignment="1">
      <alignment horizontal="center" vertical="center"/>
      <protection/>
    </xf>
    <xf numFmtId="0" fontId="0" fillId="0" borderId="27" xfId="307" applyBorder="1">
      <alignment/>
      <protection/>
    </xf>
    <xf numFmtId="0" fontId="0" fillId="0" borderId="28" xfId="307" applyBorder="1" applyAlignment="1">
      <alignment horizontal="center"/>
      <protection/>
    </xf>
    <xf numFmtId="49" fontId="114" fillId="0" borderId="29" xfId="307" applyNumberFormat="1" applyFont="1" applyBorder="1" applyAlignment="1">
      <alignment horizontal="center" vertical="center"/>
      <protection/>
    </xf>
    <xf numFmtId="0" fontId="113" fillId="0" borderId="30" xfId="307" applyFont="1" applyBorder="1" applyAlignment="1">
      <alignment horizontal="center" vertical="center"/>
      <protection/>
    </xf>
    <xf numFmtId="0" fontId="0" fillId="0" borderId="31" xfId="307" applyBorder="1">
      <alignment/>
      <protection/>
    </xf>
    <xf numFmtId="0" fontId="0" fillId="0" borderId="32" xfId="307" applyBorder="1" applyAlignment="1">
      <alignment horizontal="center"/>
      <protection/>
    </xf>
    <xf numFmtId="0" fontId="113" fillId="0" borderId="33" xfId="307" applyFont="1" applyBorder="1" applyAlignment="1">
      <alignment horizontal="center"/>
      <protection/>
    </xf>
    <xf numFmtId="0" fontId="115" fillId="0" borderId="34" xfId="0" applyFont="1" applyBorder="1" applyAlignment="1">
      <alignment horizontal="center" vertical="center"/>
    </xf>
    <xf numFmtId="0" fontId="116" fillId="0" borderId="35" xfId="0" applyFont="1" applyBorder="1" applyAlignment="1">
      <alignment horizontal="center" vertical="center"/>
    </xf>
    <xf numFmtId="0" fontId="116" fillId="0" borderId="36" xfId="0" applyFont="1" applyBorder="1" applyAlignment="1">
      <alignment horizontal="center" vertical="center"/>
    </xf>
    <xf numFmtId="0" fontId="117" fillId="58" borderId="37" xfId="0" applyFont="1" applyFill="1" applyBorder="1" applyAlignment="1">
      <alignment horizontal="center"/>
    </xf>
    <xf numFmtId="0" fontId="118" fillId="0" borderId="0" xfId="0" applyFont="1" applyAlignment="1">
      <alignment/>
    </xf>
    <xf numFmtId="0" fontId="112" fillId="0" borderId="0" xfId="307" applyFont="1" applyAlignment="1">
      <alignment horizontal="left"/>
      <protection/>
    </xf>
    <xf numFmtId="0" fontId="115" fillId="0" borderId="38" xfId="0" applyFont="1" applyBorder="1" applyAlignment="1">
      <alignment horizontal="center" vertical="center"/>
    </xf>
    <xf numFmtId="0" fontId="116" fillId="0" borderId="38" xfId="0" applyFont="1" applyBorder="1" applyAlignment="1">
      <alignment horizontal="center" vertical="center"/>
    </xf>
    <xf numFmtId="0" fontId="119" fillId="0" borderId="39" xfId="0" applyFont="1" applyBorder="1" applyAlignment="1">
      <alignment/>
    </xf>
    <xf numFmtId="0" fontId="120" fillId="59" borderId="35" xfId="0" applyFont="1" applyFill="1" applyBorder="1" applyAlignment="1">
      <alignment horizontal="center" vertical="center"/>
    </xf>
    <xf numFmtId="0" fontId="120" fillId="59" borderId="0" xfId="0" applyFont="1" applyFill="1" applyBorder="1" applyAlignment="1">
      <alignment horizontal="center" vertical="center"/>
    </xf>
    <xf numFmtId="0" fontId="120" fillId="59" borderId="40" xfId="0" applyFont="1" applyFill="1" applyBorder="1" applyAlignment="1">
      <alignment horizontal="center" vertical="center"/>
    </xf>
    <xf numFmtId="0" fontId="120" fillId="12" borderId="41" xfId="0" applyFont="1" applyFill="1" applyBorder="1" applyAlignment="1">
      <alignment horizontal="center" vertical="center"/>
    </xf>
    <xf numFmtId="0" fontId="120" fillId="12" borderId="42" xfId="0" applyFont="1" applyFill="1" applyBorder="1" applyAlignment="1">
      <alignment horizontal="center" vertical="center"/>
    </xf>
    <xf numFmtId="0" fontId="120" fillId="12" borderId="43" xfId="0" applyFont="1" applyFill="1" applyBorder="1" applyAlignment="1">
      <alignment horizontal="center" vertical="center"/>
    </xf>
    <xf numFmtId="0" fontId="120" fillId="12" borderId="44" xfId="0" applyFont="1" applyFill="1" applyBorder="1" applyAlignment="1">
      <alignment horizontal="center" vertical="center"/>
    </xf>
    <xf numFmtId="0" fontId="121" fillId="0" borderId="45" xfId="0" applyFont="1" applyBorder="1" applyAlignment="1">
      <alignment horizontal="center" vertical="center"/>
    </xf>
    <xf numFmtId="0" fontId="117" fillId="58" borderId="46" xfId="0" applyFont="1" applyFill="1" applyBorder="1" applyAlignment="1">
      <alignment horizontal="center"/>
    </xf>
    <xf numFmtId="0" fontId="117" fillId="58" borderId="47" xfId="0" applyFont="1" applyFill="1" applyBorder="1" applyAlignment="1">
      <alignment horizontal="center"/>
    </xf>
    <xf numFmtId="0" fontId="118" fillId="58" borderId="48" xfId="0" applyFont="1" applyFill="1" applyBorder="1" applyAlignment="1">
      <alignment horizontal="center"/>
    </xf>
    <xf numFmtId="0" fontId="118" fillId="58" borderId="49" xfId="0" applyFont="1" applyFill="1" applyBorder="1" applyAlignment="1">
      <alignment horizontal="center"/>
    </xf>
    <xf numFmtId="0" fontId="117" fillId="58" borderId="50" xfId="0" applyFont="1" applyFill="1" applyBorder="1" applyAlignment="1">
      <alignment horizontal="center"/>
    </xf>
    <xf numFmtId="0" fontId="117" fillId="58" borderId="51" xfId="0" applyFont="1" applyFill="1" applyBorder="1" applyAlignment="1">
      <alignment horizontal="center"/>
    </xf>
    <xf numFmtId="0" fontId="117" fillId="58" borderId="52" xfId="0" applyFont="1" applyFill="1" applyBorder="1" applyAlignment="1">
      <alignment horizontal="center"/>
    </xf>
    <xf numFmtId="0" fontId="117" fillId="58" borderId="53" xfId="0" applyFont="1" applyFill="1" applyBorder="1" applyAlignment="1">
      <alignment horizontal="center"/>
    </xf>
    <xf numFmtId="0" fontId="122" fillId="0" borderId="54" xfId="0" applyFont="1" applyBorder="1" applyAlignment="1" applyProtection="1">
      <alignment horizontal="center"/>
      <protection locked="0"/>
    </xf>
    <xf numFmtId="0" fontId="122" fillId="0" borderId="55" xfId="0" applyFont="1" applyBorder="1" applyAlignment="1" applyProtection="1">
      <alignment horizontal="center"/>
      <protection locked="0"/>
    </xf>
    <xf numFmtId="0" fontId="122" fillId="0" borderId="55" xfId="0" applyFont="1" applyFill="1" applyBorder="1" applyAlignment="1" applyProtection="1">
      <alignment horizontal="center"/>
      <protection locked="0"/>
    </xf>
    <xf numFmtId="0" fontId="122" fillId="0" borderId="56" xfId="0" applyFont="1" applyBorder="1" applyAlignment="1" applyProtection="1">
      <alignment horizontal="center"/>
      <protection locked="0"/>
    </xf>
    <xf numFmtId="0" fontId="122" fillId="0" borderId="57" xfId="0" applyFont="1" applyBorder="1" applyAlignment="1" applyProtection="1">
      <alignment horizontal="center"/>
      <protection locked="0"/>
    </xf>
    <xf numFmtId="0" fontId="122" fillId="0" borderId="57" xfId="0" applyFont="1" applyFill="1" applyBorder="1" applyAlignment="1" applyProtection="1">
      <alignment horizontal="center"/>
      <protection locked="0"/>
    </xf>
    <xf numFmtId="0" fontId="122" fillId="58" borderId="58" xfId="0" applyFont="1" applyFill="1" applyBorder="1" applyAlignment="1">
      <alignment horizontal="center"/>
    </xf>
    <xf numFmtId="0" fontId="122" fillId="58" borderId="59" xfId="0" applyFont="1" applyFill="1" applyBorder="1" applyAlignment="1">
      <alignment horizontal="center"/>
    </xf>
    <xf numFmtId="0" fontId="122" fillId="0" borderId="39" xfId="0" applyFont="1" applyBorder="1" applyAlignment="1" applyProtection="1">
      <alignment horizontal="center"/>
      <protection locked="0"/>
    </xf>
    <xf numFmtId="0" fontId="122" fillId="58" borderId="60" xfId="0" applyFont="1" applyFill="1" applyBorder="1" applyAlignment="1">
      <alignment horizontal="center"/>
    </xf>
    <xf numFmtId="0" fontId="122" fillId="0" borderId="61" xfId="0" applyFont="1" applyBorder="1" applyAlignment="1" applyProtection="1">
      <alignment horizontal="center"/>
      <protection locked="0"/>
    </xf>
    <xf numFmtId="0" fontId="122" fillId="0" borderId="39" xfId="0" applyFont="1" applyFill="1" applyBorder="1" applyAlignment="1" applyProtection="1">
      <alignment horizontal="center"/>
      <protection locked="0"/>
    </xf>
    <xf numFmtId="0" fontId="122" fillId="0" borderId="61" xfId="0" applyFont="1" applyFill="1" applyBorder="1" applyAlignment="1" applyProtection="1">
      <alignment horizontal="center"/>
      <protection locked="0"/>
    </xf>
    <xf numFmtId="0" fontId="117" fillId="58" borderId="62" xfId="0" applyFont="1" applyFill="1" applyBorder="1" applyAlignment="1">
      <alignment horizontal="center"/>
    </xf>
    <xf numFmtId="0" fontId="117" fillId="58" borderId="63" xfId="0" applyFont="1" applyFill="1" applyBorder="1" applyAlignment="1">
      <alignment horizontal="center"/>
    </xf>
    <xf numFmtId="0" fontId="117" fillId="58" borderId="64" xfId="0" applyFont="1" applyFill="1" applyBorder="1" applyAlignment="1">
      <alignment horizontal="center"/>
    </xf>
    <xf numFmtId="0" fontId="118" fillId="58" borderId="65" xfId="0" applyFont="1" applyFill="1" applyBorder="1" applyAlignment="1">
      <alignment horizontal="center"/>
    </xf>
    <xf numFmtId="0" fontId="120" fillId="59" borderId="66" xfId="0" applyFont="1" applyFill="1" applyBorder="1" applyAlignment="1">
      <alignment horizontal="center" vertical="center"/>
    </xf>
    <xf numFmtId="0" fontId="120" fillId="12" borderId="67" xfId="0" applyFont="1" applyFill="1" applyBorder="1" applyAlignment="1">
      <alignment horizontal="center" vertical="center"/>
    </xf>
    <xf numFmtId="0" fontId="120" fillId="12" borderId="68" xfId="0" applyFont="1" applyFill="1" applyBorder="1" applyAlignment="1">
      <alignment horizontal="center" vertical="center"/>
    </xf>
    <xf numFmtId="0" fontId="120" fillId="59" borderId="69" xfId="0" applyFont="1" applyFill="1" applyBorder="1" applyAlignment="1">
      <alignment horizontal="center" vertical="center"/>
    </xf>
    <xf numFmtId="0" fontId="123" fillId="0" borderId="70" xfId="0" applyFont="1" applyBorder="1" applyAlignment="1" applyProtection="1">
      <alignment horizontal="center"/>
      <protection locked="0"/>
    </xf>
    <xf numFmtId="0" fontId="123" fillId="0" borderId="71" xfId="0" applyFont="1" applyBorder="1" applyAlignment="1" applyProtection="1">
      <alignment horizontal="center"/>
      <protection locked="0"/>
    </xf>
    <xf numFmtId="0" fontId="123" fillId="0" borderId="72" xfId="0" applyFont="1" applyBorder="1" applyAlignment="1" applyProtection="1">
      <alignment horizontal="center"/>
      <protection locked="0"/>
    </xf>
    <xf numFmtId="0" fontId="124" fillId="58" borderId="73" xfId="0" applyFont="1" applyFill="1" applyBorder="1" applyAlignment="1">
      <alignment horizontal="center"/>
    </xf>
    <xf numFmtId="0" fontId="124" fillId="58" borderId="74" xfId="0" applyFont="1" applyFill="1" applyBorder="1" applyAlignment="1">
      <alignment horizontal="center"/>
    </xf>
    <xf numFmtId="0" fontId="124" fillId="58" borderId="75" xfId="0" applyFont="1" applyFill="1" applyBorder="1" applyAlignment="1">
      <alignment horizontal="center"/>
    </xf>
    <xf numFmtId="0" fontId="124" fillId="58" borderId="76" xfId="0" applyFont="1" applyFill="1" applyBorder="1" applyAlignment="1">
      <alignment horizontal="center"/>
    </xf>
    <xf numFmtId="0" fontId="124" fillId="58" borderId="77" xfId="0" applyFont="1" applyFill="1" applyBorder="1" applyAlignment="1">
      <alignment horizontal="center"/>
    </xf>
    <xf numFmtId="0" fontId="123" fillId="0" borderId="78" xfId="0" applyFont="1" applyBorder="1" applyAlignment="1" applyProtection="1">
      <alignment horizontal="center"/>
      <protection locked="0"/>
    </xf>
    <xf numFmtId="0" fontId="123" fillId="0" borderId="79" xfId="0" applyFont="1" applyBorder="1" applyAlignment="1" applyProtection="1">
      <alignment horizontal="center"/>
      <protection locked="0"/>
    </xf>
    <xf numFmtId="0" fontId="123" fillId="0" borderId="80" xfId="0" applyFont="1" applyFill="1" applyBorder="1" applyAlignment="1" applyProtection="1">
      <alignment horizontal="center"/>
      <protection locked="0"/>
    </xf>
    <xf numFmtId="0" fontId="123" fillId="0" borderId="80" xfId="0" applyFont="1" applyBorder="1" applyAlignment="1" applyProtection="1">
      <alignment horizontal="center"/>
      <protection locked="0"/>
    </xf>
    <xf numFmtId="0" fontId="123" fillId="0" borderId="79" xfId="0" applyFont="1" applyFill="1" applyBorder="1" applyAlignment="1" applyProtection="1">
      <alignment horizontal="center"/>
      <protection locked="0"/>
    </xf>
    <xf numFmtId="0" fontId="118" fillId="58" borderId="81" xfId="0" applyFont="1" applyFill="1" applyBorder="1" applyAlignment="1">
      <alignment horizontal="center"/>
    </xf>
    <xf numFmtId="0" fontId="122" fillId="0" borderId="82" xfId="0" applyFont="1" applyBorder="1" applyAlignment="1" applyProtection="1">
      <alignment horizontal="center"/>
      <protection locked="0"/>
    </xf>
    <xf numFmtId="0" fontId="122" fillId="58" borderId="83" xfId="0" applyFont="1" applyFill="1" applyBorder="1" applyAlignment="1">
      <alignment horizontal="center"/>
    </xf>
    <xf numFmtId="0" fontId="122" fillId="0" borderId="84" xfId="0" applyFont="1" applyBorder="1" applyAlignment="1" applyProtection="1">
      <alignment horizontal="center"/>
      <protection locked="0"/>
    </xf>
    <xf numFmtId="0" fontId="123" fillId="0" borderId="85" xfId="0" applyFont="1" applyBorder="1" applyAlignment="1" applyProtection="1">
      <alignment horizontal="center"/>
      <protection locked="0"/>
    </xf>
    <xf numFmtId="0" fontId="118" fillId="58" borderId="86" xfId="0" applyFont="1" applyFill="1" applyBorder="1" applyAlignment="1">
      <alignment horizontal="center"/>
    </xf>
    <xf numFmtId="0" fontId="122" fillId="58" borderId="87" xfId="0" applyFont="1" applyFill="1" applyBorder="1" applyAlignment="1">
      <alignment horizontal="center"/>
    </xf>
    <xf numFmtId="0" fontId="124" fillId="58" borderId="88" xfId="0" applyFont="1" applyFill="1" applyBorder="1" applyAlignment="1">
      <alignment horizontal="center"/>
    </xf>
    <xf numFmtId="0" fontId="122" fillId="58" borderId="45" xfId="0" applyFont="1" applyFill="1" applyBorder="1" applyAlignment="1">
      <alignment horizontal="center"/>
    </xf>
    <xf numFmtId="0" fontId="122" fillId="58" borderId="0" xfId="0" applyFont="1" applyFill="1" applyBorder="1" applyAlignment="1">
      <alignment horizontal="center"/>
    </xf>
    <xf numFmtId="0" fontId="124" fillId="58" borderId="89" xfId="0" applyFont="1" applyFill="1" applyBorder="1" applyAlignment="1">
      <alignment horizontal="center"/>
    </xf>
    <xf numFmtId="0" fontId="124" fillId="58" borderId="90" xfId="0" applyFont="1" applyFill="1" applyBorder="1" applyAlignment="1">
      <alignment horizontal="center"/>
    </xf>
    <xf numFmtId="0" fontId="122" fillId="58" borderId="91" xfId="0" applyFont="1" applyFill="1" applyBorder="1" applyAlignment="1">
      <alignment horizontal="center"/>
    </xf>
    <xf numFmtId="0" fontId="122" fillId="58" borderId="92" xfId="0" applyFont="1" applyFill="1" applyBorder="1" applyAlignment="1">
      <alignment horizontal="center"/>
    </xf>
    <xf numFmtId="0" fontId="124" fillId="58" borderId="93" xfId="0" applyFont="1" applyFill="1" applyBorder="1" applyAlignment="1">
      <alignment horizontal="center"/>
    </xf>
    <xf numFmtId="0" fontId="118" fillId="58" borderId="94" xfId="0" applyFont="1" applyFill="1" applyBorder="1" applyAlignment="1">
      <alignment horizontal="center"/>
    </xf>
    <xf numFmtId="0" fontId="122" fillId="58" borderId="95" xfId="0" applyFont="1" applyFill="1" applyBorder="1" applyAlignment="1">
      <alignment horizontal="center"/>
    </xf>
    <xf numFmtId="0" fontId="122" fillId="0" borderId="96" xfId="0" applyFont="1" applyBorder="1" applyAlignment="1" applyProtection="1">
      <alignment horizontal="center"/>
      <protection locked="0"/>
    </xf>
    <xf numFmtId="0" fontId="123" fillId="0" borderId="97" xfId="0" applyFont="1" applyBorder="1" applyAlignment="1" applyProtection="1">
      <alignment horizontal="center"/>
      <protection locked="0"/>
    </xf>
    <xf numFmtId="0" fontId="124" fillId="58" borderId="98" xfId="0" applyFont="1" applyFill="1" applyBorder="1" applyAlignment="1">
      <alignment horizontal="center"/>
    </xf>
    <xf numFmtId="0" fontId="118" fillId="58" borderId="99" xfId="0" applyFont="1" applyFill="1" applyBorder="1" applyAlignment="1">
      <alignment horizontal="center"/>
    </xf>
    <xf numFmtId="0" fontId="122" fillId="58" borderId="100" xfId="0" applyFont="1" applyFill="1" applyBorder="1" applyAlignment="1">
      <alignment horizontal="center"/>
    </xf>
    <xf numFmtId="0" fontId="122" fillId="0" borderId="101" xfId="0" applyFont="1" applyBorder="1" applyAlignment="1" applyProtection="1">
      <alignment horizontal="center"/>
      <protection locked="0"/>
    </xf>
    <xf numFmtId="0" fontId="123" fillId="0" borderId="102" xfId="0" applyFont="1" applyBorder="1" applyAlignment="1" applyProtection="1">
      <alignment horizontal="center"/>
      <protection locked="0"/>
    </xf>
    <xf numFmtId="0" fontId="124" fillId="58" borderId="103" xfId="0" applyFont="1" applyFill="1" applyBorder="1" applyAlignment="1">
      <alignment horizontal="center"/>
    </xf>
    <xf numFmtId="0" fontId="118" fillId="58" borderId="104" xfId="0" applyFont="1" applyFill="1" applyBorder="1" applyAlignment="1">
      <alignment horizontal="center"/>
    </xf>
    <xf numFmtId="0" fontId="122" fillId="58" borderId="69" xfId="0" applyFont="1" applyFill="1" applyBorder="1" applyAlignment="1">
      <alignment horizontal="center"/>
    </xf>
    <xf numFmtId="0" fontId="118" fillId="58" borderId="105" xfId="0" applyFont="1" applyFill="1" applyBorder="1" applyAlignment="1">
      <alignment horizontal="center"/>
    </xf>
    <xf numFmtId="0" fontId="122" fillId="58" borderId="106" xfId="0" applyFont="1" applyFill="1" applyBorder="1" applyAlignment="1">
      <alignment horizontal="center"/>
    </xf>
    <xf numFmtId="0" fontId="124" fillId="58" borderId="107" xfId="0" applyFont="1" applyFill="1" applyBorder="1" applyAlignment="1">
      <alignment horizontal="center"/>
    </xf>
    <xf numFmtId="0" fontId="118" fillId="58" borderId="108" xfId="0" applyFont="1" applyFill="1" applyBorder="1" applyAlignment="1">
      <alignment horizontal="center"/>
    </xf>
    <xf numFmtId="0" fontId="118" fillId="58" borderId="109" xfId="0" applyFont="1" applyFill="1" applyBorder="1" applyAlignment="1">
      <alignment horizontal="center"/>
    </xf>
    <xf numFmtId="0" fontId="122" fillId="0" borderId="110" xfId="0" applyFont="1" applyBorder="1" applyAlignment="1" applyProtection="1">
      <alignment horizontal="center"/>
      <protection locked="0"/>
    </xf>
    <xf numFmtId="0" fontId="122" fillId="0" borderId="111" xfId="0" applyFont="1" applyBorder="1" applyAlignment="1" applyProtection="1">
      <alignment horizontal="center"/>
      <protection locked="0"/>
    </xf>
    <xf numFmtId="0" fontId="123" fillId="0" borderId="112" xfId="0" applyFont="1" applyBorder="1" applyAlignment="1" applyProtection="1">
      <alignment horizontal="center"/>
      <protection locked="0"/>
    </xf>
    <xf numFmtId="0" fontId="122" fillId="58" borderId="113" xfId="0" applyFont="1" applyFill="1" applyBorder="1" applyAlignment="1">
      <alignment horizontal="center"/>
    </xf>
    <xf numFmtId="0" fontId="124" fillId="58" borderId="114" xfId="0" applyFont="1" applyFill="1" applyBorder="1" applyAlignment="1">
      <alignment horizontal="center"/>
    </xf>
    <xf numFmtId="0" fontId="118" fillId="58" borderId="115" xfId="0" applyFont="1" applyFill="1" applyBorder="1" applyAlignment="1">
      <alignment horizontal="center"/>
    </xf>
    <xf numFmtId="0" fontId="118" fillId="58" borderId="116" xfId="0" applyFont="1" applyFill="1" applyBorder="1" applyAlignment="1">
      <alignment horizontal="center"/>
    </xf>
    <xf numFmtId="0" fontId="124" fillId="58" borderId="117" xfId="0" applyFont="1" applyFill="1" applyBorder="1" applyAlignment="1">
      <alignment horizontal="center"/>
    </xf>
    <xf numFmtId="0" fontId="118" fillId="58" borderId="118" xfId="0" applyFont="1" applyFill="1" applyBorder="1" applyAlignment="1">
      <alignment horizontal="center"/>
    </xf>
    <xf numFmtId="0" fontId="122" fillId="58" borderId="119" xfId="0" applyFont="1" applyFill="1" applyBorder="1" applyAlignment="1">
      <alignment horizontal="center"/>
    </xf>
    <xf numFmtId="0" fontId="122" fillId="0" borderId="120" xfId="0" applyFont="1" applyBorder="1" applyAlignment="1" applyProtection="1">
      <alignment horizontal="center"/>
      <protection locked="0"/>
    </xf>
    <xf numFmtId="0" fontId="122" fillId="58" borderId="121" xfId="0" applyFont="1" applyFill="1" applyBorder="1" applyAlignment="1">
      <alignment horizontal="center"/>
    </xf>
    <xf numFmtId="0" fontId="122" fillId="0" borderId="122" xfId="0" applyFont="1" applyBorder="1" applyAlignment="1" applyProtection="1">
      <alignment horizontal="center"/>
      <protection locked="0"/>
    </xf>
    <xf numFmtId="0" fontId="123" fillId="0" borderId="123" xfId="0" applyFont="1" applyBorder="1" applyAlignment="1" applyProtection="1">
      <alignment horizontal="center"/>
      <protection locked="0"/>
    </xf>
    <xf numFmtId="0" fontId="124" fillId="58" borderId="124" xfId="0" applyFont="1" applyFill="1" applyBorder="1" applyAlignment="1">
      <alignment horizontal="center"/>
    </xf>
    <xf numFmtId="0" fontId="122" fillId="58" borderId="125" xfId="0" applyFont="1" applyFill="1" applyBorder="1" applyAlignment="1">
      <alignment horizontal="center"/>
    </xf>
    <xf numFmtId="0" fontId="122" fillId="58" borderId="126" xfId="0" applyFont="1" applyFill="1" applyBorder="1" applyAlignment="1">
      <alignment horizontal="center"/>
    </xf>
    <xf numFmtId="0" fontId="118" fillId="58" borderId="127" xfId="0" applyFont="1" applyFill="1" applyBorder="1" applyAlignment="1">
      <alignment horizontal="center"/>
    </xf>
    <xf numFmtId="0" fontId="122" fillId="58" borderId="128" xfId="0" applyFont="1" applyFill="1" applyBorder="1" applyAlignment="1">
      <alignment horizontal="center"/>
    </xf>
    <xf numFmtId="0" fontId="124" fillId="58" borderId="129" xfId="0" applyFont="1" applyFill="1" applyBorder="1" applyAlignment="1">
      <alignment horizontal="center"/>
    </xf>
    <xf numFmtId="0" fontId="118" fillId="58" borderId="130" xfId="0" applyFont="1" applyFill="1" applyBorder="1" applyAlignment="1">
      <alignment horizontal="center"/>
    </xf>
    <xf numFmtId="0" fontId="122" fillId="0" borderId="131" xfId="0" applyFont="1" applyBorder="1" applyAlignment="1" applyProtection="1">
      <alignment horizontal="center"/>
      <protection locked="0"/>
    </xf>
    <xf numFmtId="0" fontId="122" fillId="58" borderId="132" xfId="0" applyFont="1" applyFill="1" applyBorder="1" applyAlignment="1">
      <alignment horizontal="center"/>
    </xf>
    <xf numFmtId="0" fontId="122" fillId="0" borderId="133" xfId="0" applyFont="1" applyBorder="1" applyAlignment="1" applyProtection="1">
      <alignment horizontal="center"/>
      <protection locked="0"/>
    </xf>
    <xf numFmtId="0" fontId="123" fillId="0" borderId="134" xfId="0" applyFont="1" applyBorder="1" applyAlignment="1" applyProtection="1">
      <alignment horizontal="center"/>
      <protection locked="0"/>
    </xf>
    <xf numFmtId="0" fontId="116" fillId="0" borderId="135" xfId="0" applyFont="1" applyBorder="1" applyAlignment="1">
      <alignment horizontal="center" vertical="center"/>
    </xf>
    <xf numFmtId="0" fontId="116" fillId="0" borderId="136" xfId="0" applyFont="1" applyBorder="1" applyAlignment="1">
      <alignment horizontal="center" vertical="center"/>
    </xf>
    <xf numFmtId="0" fontId="116" fillId="0" borderId="137" xfId="0" applyFont="1" applyBorder="1" applyAlignment="1">
      <alignment horizontal="center" vertical="center"/>
    </xf>
    <xf numFmtId="0" fontId="116" fillId="0" borderId="138" xfId="0" applyFont="1" applyBorder="1" applyAlignment="1">
      <alignment horizontal="center" vertical="center"/>
    </xf>
    <xf numFmtId="0" fontId="115" fillId="0" borderId="136" xfId="0" applyFont="1" applyBorder="1" applyAlignment="1">
      <alignment horizontal="center" vertical="center"/>
    </xf>
    <xf numFmtId="0" fontId="115" fillId="0" borderId="139" xfId="0" applyFont="1" applyBorder="1" applyAlignment="1">
      <alignment horizontal="center" vertical="center"/>
    </xf>
    <xf numFmtId="1" fontId="122" fillId="0" borderId="57" xfId="0" applyNumberFormat="1" applyFont="1" applyBorder="1" applyAlignment="1" applyProtection="1">
      <alignment horizontal="center"/>
      <protection locked="0"/>
    </xf>
    <xf numFmtId="0" fontId="119" fillId="0" borderId="140" xfId="0" applyFont="1" applyBorder="1" applyAlignment="1">
      <alignment/>
    </xf>
    <xf numFmtId="0" fontId="121" fillId="0" borderId="69" xfId="0" applyFont="1" applyBorder="1" applyAlignment="1">
      <alignment horizontal="center" vertical="center"/>
    </xf>
    <xf numFmtId="0" fontId="119" fillId="0" borderId="141" xfId="0" applyFont="1" applyBorder="1" applyAlignment="1">
      <alignment/>
    </xf>
    <xf numFmtId="0" fontId="121" fillId="0" borderId="142" xfId="0" applyFont="1" applyBorder="1" applyAlignment="1">
      <alignment horizontal="center" vertical="center"/>
    </xf>
    <xf numFmtId="0" fontId="119" fillId="0" borderId="143" xfId="0" applyFont="1" applyBorder="1" applyAlignment="1">
      <alignment/>
    </xf>
    <xf numFmtId="0" fontId="121" fillId="0" borderId="144" xfId="0" applyFont="1" applyBorder="1" applyAlignment="1">
      <alignment horizontal="center" vertical="center"/>
    </xf>
    <xf numFmtId="0" fontId="124" fillId="58" borderId="145" xfId="0" applyFont="1" applyFill="1" applyBorder="1" applyAlignment="1">
      <alignment horizontal="center"/>
    </xf>
    <xf numFmtId="0" fontId="112" fillId="0" borderId="60" xfId="0" applyFont="1" applyBorder="1" applyAlignment="1" applyProtection="1">
      <alignment horizontal="center"/>
      <protection locked="0"/>
    </xf>
    <xf numFmtId="0" fontId="112" fillId="0" borderId="59" xfId="0" applyFont="1" applyBorder="1" applyAlignment="1" applyProtection="1">
      <alignment horizontal="center"/>
      <protection locked="0"/>
    </xf>
    <xf numFmtId="0" fontId="112" fillId="0" borderId="83" xfId="0" applyFont="1" applyBorder="1" applyAlignment="1" applyProtection="1">
      <alignment horizontal="center"/>
      <protection locked="0"/>
    </xf>
    <xf numFmtId="0" fontId="112" fillId="0" borderId="87" xfId="0" applyFont="1" applyBorder="1" applyAlignment="1" applyProtection="1">
      <alignment horizontal="center"/>
      <protection locked="0"/>
    </xf>
    <xf numFmtId="0" fontId="119" fillId="0" borderId="146" xfId="0" applyFont="1" applyBorder="1" applyAlignment="1">
      <alignment/>
    </xf>
    <xf numFmtId="0" fontId="121" fillId="0" borderId="147" xfId="0" applyFont="1" applyBorder="1" applyAlignment="1">
      <alignment horizontal="center" vertical="center"/>
    </xf>
    <xf numFmtId="0" fontId="116" fillId="0" borderId="148" xfId="0" applyFont="1" applyBorder="1" applyAlignment="1">
      <alignment horizontal="center" vertical="center"/>
    </xf>
    <xf numFmtId="0" fontId="116" fillId="0" borderId="149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1" fontId="125" fillId="0" borderId="150" xfId="0" applyNumberFormat="1" applyFont="1" applyBorder="1" applyAlignment="1">
      <alignment horizontal="center"/>
    </xf>
    <xf numFmtId="1" fontId="125" fillId="0" borderId="151" xfId="0" applyNumberFormat="1" applyFont="1" applyBorder="1" applyAlignment="1">
      <alignment horizontal="center"/>
    </xf>
    <xf numFmtId="1" fontId="125" fillId="0" borderId="152" xfId="0" applyNumberFormat="1" applyFont="1" applyBorder="1" applyAlignment="1">
      <alignment horizontal="center"/>
    </xf>
    <xf numFmtId="1" fontId="125" fillId="0" borderId="153" xfId="0" applyNumberFormat="1" applyFont="1" applyBorder="1" applyAlignment="1">
      <alignment horizontal="center"/>
    </xf>
    <xf numFmtId="1" fontId="110" fillId="0" borderId="154" xfId="0" applyNumberFormat="1" applyFont="1" applyBorder="1" applyAlignment="1">
      <alignment horizontal="center"/>
    </xf>
    <xf numFmtId="1" fontId="110" fillId="0" borderId="155" xfId="0" applyNumberFormat="1" applyFont="1" applyBorder="1" applyAlignment="1">
      <alignment horizontal="center"/>
    </xf>
    <xf numFmtId="1" fontId="110" fillId="0" borderId="156" xfId="0" applyNumberFormat="1" applyFont="1" applyBorder="1" applyAlignment="1">
      <alignment horizontal="center"/>
    </xf>
    <xf numFmtId="1" fontId="110" fillId="0" borderId="157" xfId="0" applyNumberFormat="1" applyFont="1" applyBorder="1" applyAlignment="1">
      <alignment horizontal="center"/>
    </xf>
    <xf numFmtId="1" fontId="126" fillId="0" borderId="39" xfId="0" applyNumberFormat="1" applyFont="1" applyBorder="1" applyAlignment="1">
      <alignment horizontal="center"/>
    </xf>
    <xf numFmtId="1" fontId="126" fillId="0" borderId="141" xfId="0" applyNumberFormat="1" applyFont="1" applyBorder="1" applyAlignment="1">
      <alignment horizontal="center"/>
    </xf>
    <xf numFmtId="1" fontId="126" fillId="0" borderId="140" xfId="0" applyNumberFormat="1" applyFont="1" applyBorder="1" applyAlignment="1">
      <alignment horizontal="center"/>
    </xf>
    <xf numFmtId="1" fontId="126" fillId="0" borderId="143" xfId="0" applyNumberFormat="1" applyFont="1" applyBorder="1" applyAlignment="1">
      <alignment horizontal="center"/>
    </xf>
    <xf numFmtId="1" fontId="126" fillId="0" borderId="158" xfId="0" applyNumberFormat="1" applyFont="1" applyBorder="1" applyAlignment="1">
      <alignment horizontal="center"/>
    </xf>
    <xf numFmtId="1" fontId="126" fillId="0" borderId="45" xfId="0" applyNumberFormat="1" applyFont="1" applyBorder="1" applyAlignment="1">
      <alignment horizontal="center"/>
    </xf>
    <xf numFmtId="1" fontId="126" fillId="0" borderId="159" xfId="0" applyNumberFormat="1" applyFont="1" applyBorder="1" applyAlignment="1">
      <alignment horizontal="center"/>
    </xf>
    <xf numFmtId="1" fontId="126" fillId="0" borderId="160" xfId="0" applyNumberFormat="1" applyFont="1" applyBorder="1" applyAlignment="1">
      <alignment horizontal="center"/>
    </xf>
    <xf numFmtId="1" fontId="126" fillId="0" borderId="142" xfId="0" applyNumberFormat="1" applyFont="1" applyBorder="1" applyAlignment="1">
      <alignment horizontal="center"/>
    </xf>
    <xf numFmtId="1" fontId="126" fillId="0" borderId="161" xfId="0" applyNumberFormat="1" applyFont="1" applyBorder="1" applyAlignment="1">
      <alignment horizontal="center"/>
    </xf>
    <xf numFmtId="1" fontId="126" fillId="0" borderId="162" xfId="0" applyNumberFormat="1" applyFont="1" applyBorder="1" applyAlignment="1">
      <alignment horizontal="center"/>
    </xf>
    <xf numFmtId="1" fontId="126" fillId="0" borderId="69" xfId="0" applyNumberFormat="1" applyFont="1" applyBorder="1" applyAlignment="1">
      <alignment horizontal="center"/>
    </xf>
    <xf numFmtId="1" fontId="126" fillId="0" borderId="163" xfId="0" applyNumberFormat="1" applyFont="1" applyBorder="1" applyAlignment="1">
      <alignment horizontal="center"/>
    </xf>
    <xf numFmtId="1" fontId="126" fillId="0" borderId="164" xfId="0" applyNumberFormat="1" applyFont="1" applyBorder="1" applyAlignment="1">
      <alignment horizontal="center"/>
    </xf>
    <xf numFmtId="1" fontId="126" fillId="0" borderId="147" xfId="0" applyNumberFormat="1" applyFont="1" applyBorder="1" applyAlignment="1">
      <alignment horizontal="center"/>
    </xf>
    <xf numFmtId="1" fontId="126" fillId="0" borderId="165" xfId="0" applyNumberFormat="1" applyFont="1" applyBorder="1" applyAlignment="1">
      <alignment horizontal="center"/>
    </xf>
    <xf numFmtId="1" fontId="126" fillId="0" borderId="61" xfId="0" applyNumberFormat="1" applyFont="1" applyBorder="1" applyAlignment="1">
      <alignment horizontal="center"/>
    </xf>
    <xf numFmtId="1" fontId="126" fillId="0" borderId="166" xfId="0" applyNumberFormat="1" applyFont="1" applyBorder="1" applyAlignment="1">
      <alignment horizontal="center"/>
    </xf>
    <xf numFmtId="1" fontId="126" fillId="0" borderId="167" xfId="0" applyNumberFormat="1" applyFont="1" applyBorder="1" applyAlignment="1">
      <alignment horizontal="center"/>
    </xf>
    <xf numFmtId="1" fontId="126" fillId="0" borderId="146" xfId="0" applyNumberFormat="1" applyFont="1" applyBorder="1" applyAlignment="1">
      <alignment horizontal="center"/>
    </xf>
    <xf numFmtId="1" fontId="126" fillId="0" borderId="168" xfId="0" applyNumberFormat="1" applyFont="1" applyBorder="1" applyAlignment="1">
      <alignment horizontal="center"/>
    </xf>
    <xf numFmtId="0" fontId="112" fillId="0" borderId="0" xfId="307" applyFont="1">
      <alignment/>
      <protection/>
    </xf>
    <xf numFmtId="0" fontId="0" fillId="60" borderId="0" xfId="307" applyFill="1">
      <alignment/>
      <protection/>
    </xf>
    <xf numFmtId="14" fontId="0" fillId="0" borderId="19" xfId="307" applyNumberFormat="1" applyBorder="1">
      <alignment/>
      <protection/>
    </xf>
    <xf numFmtId="0" fontId="127" fillId="0" borderId="59" xfId="0" applyFont="1" applyBorder="1" applyAlignment="1" applyProtection="1">
      <alignment horizontal="center"/>
      <protection locked="0"/>
    </xf>
    <xf numFmtId="0" fontId="118" fillId="0" borderId="45" xfId="0" applyFont="1" applyBorder="1" applyAlignment="1" applyProtection="1">
      <alignment horizontal="center"/>
      <protection locked="0"/>
    </xf>
    <xf numFmtId="0" fontId="128" fillId="0" borderId="45" xfId="0" applyFont="1" applyBorder="1" applyAlignment="1">
      <alignment horizontal="center"/>
    </xf>
    <xf numFmtId="0" fontId="128" fillId="0" borderId="69" xfId="0" applyFont="1" applyBorder="1" applyAlignment="1">
      <alignment horizontal="center"/>
    </xf>
    <xf numFmtId="0" fontId="118" fillId="0" borderId="0" xfId="0" applyFont="1" applyBorder="1" applyAlignment="1" applyProtection="1">
      <alignment horizontal="center"/>
      <protection locked="0"/>
    </xf>
    <xf numFmtId="0" fontId="118" fillId="0" borderId="0" xfId="0" applyFont="1" applyFill="1" applyBorder="1" applyAlignment="1" applyProtection="1">
      <alignment horizontal="center"/>
      <protection locked="0"/>
    </xf>
    <xf numFmtId="0" fontId="118" fillId="0" borderId="45" xfId="0" applyFont="1" applyFill="1" applyBorder="1" applyAlignment="1" applyProtection="1">
      <alignment horizontal="center"/>
      <protection locked="0"/>
    </xf>
    <xf numFmtId="0" fontId="118" fillId="0" borderId="169" xfId="0" applyFont="1" applyBorder="1" applyAlignment="1" applyProtection="1">
      <alignment horizontal="center"/>
      <protection locked="0"/>
    </xf>
    <xf numFmtId="0" fontId="118" fillId="0" borderId="170" xfId="0" applyFont="1" applyBorder="1" applyAlignment="1" applyProtection="1">
      <alignment horizontal="center"/>
      <protection locked="0"/>
    </xf>
    <xf numFmtId="0" fontId="118" fillId="0" borderId="113" xfId="0" applyFont="1" applyBorder="1" applyAlignment="1" applyProtection="1">
      <alignment horizontal="center"/>
      <protection locked="0"/>
    </xf>
    <xf numFmtId="0" fontId="118" fillId="0" borderId="106" xfId="0" applyFont="1" applyBorder="1" applyAlignment="1" applyProtection="1">
      <alignment horizontal="center"/>
      <protection locked="0"/>
    </xf>
    <xf numFmtId="0" fontId="118" fillId="0" borderId="171" xfId="0" applyFont="1" applyBorder="1" applyAlignment="1" applyProtection="1">
      <alignment horizontal="center"/>
      <protection locked="0"/>
    </xf>
    <xf numFmtId="0" fontId="118" fillId="0" borderId="172" xfId="0" applyFont="1" applyBorder="1" applyAlignment="1" applyProtection="1">
      <alignment horizontal="center"/>
      <protection locked="0"/>
    </xf>
    <xf numFmtId="0" fontId="127" fillId="0" borderId="60" xfId="0" applyFont="1" applyBorder="1" applyAlignment="1" applyProtection="1">
      <alignment horizontal="center"/>
      <protection locked="0"/>
    </xf>
    <xf numFmtId="0" fontId="127" fillId="0" borderId="59" xfId="0" applyFont="1" applyFill="1" applyBorder="1" applyAlignment="1" applyProtection="1">
      <alignment horizontal="center"/>
      <protection locked="0"/>
    </xf>
    <xf numFmtId="0" fontId="127" fillId="0" borderId="60" xfId="0" applyFont="1" applyFill="1" applyBorder="1" applyAlignment="1" applyProtection="1">
      <alignment horizontal="center"/>
      <protection locked="0"/>
    </xf>
    <xf numFmtId="0" fontId="127" fillId="0" borderId="83" xfId="0" applyFont="1" applyBorder="1" applyAlignment="1" applyProtection="1">
      <alignment horizontal="center"/>
      <protection locked="0"/>
    </xf>
    <xf numFmtId="0" fontId="127" fillId="0" borderId="121" xfId="0" applyFont="1" applyBorder="1" applyAlignment="1" applyProtection="1">
      <alignment horizontal="center"/>
      <protection locked="0"/>
    </xf>
    <xf numFmtId="0" fontId="127" fillId="0" borderId="132" xfId="0" applyFont="1" applyBorder="1" applyAlignment="1" applyProtection="1">
      <alignment horizontal="center"/>
      <protection locked="0"/>
    </xf>
    <xf numFmtId="0" fontId="127" fillId="0" borderId="87" xfId="0" applyFont="1" applyBorder="1" applyAlignment="1" applyProtection="1">
      <alignment horizontal="center"/>
      <protection locked="0"/>
    </xf>
    <xf numFmtId="0" fontId="127" fillId="0" borderId="100" xfId="0" applyFont="1" applyBorder="1" applyAlignment="1" applyProtection="1">
      <alignment horizontal="center"/>
      <protection locked="0"/>
    </xf>
    <xf numFmtId="0" fontId="127" fillId="0" borderId="95" xfId="0" applyFont="1" applyBorder="1" applyAlignment="1" applyProtection="1">
      <alignment horizontal="center"/>
      <protection locked="0"/>
    </xf>
    <xf numFmtId="0" fontId="129" fillId="0" borderId="173" xfId="0" applyFont="1" applyBorder="1" applyAlignment="1" applyProtection="1">
      <alignment/>
      <protection locked="0"/>
    </xf>
    <xf numFmtId="0" fontId="129" fillId="0" borderId="174" xfId="0" applyFont="1" applyBorder="1" applyAlignment="1" applyProtection="1">
      <alignment/>
      <protection locked="0"/>
    </xf>
    <xf numFmtId="0" fontId="129" fillId="0" borderId="175" xfId="0" applyFont="1" applyBorder="1" applyAlignment="1" applyProtection="1">
      <alignment/>
      <protection locked="0"/>
    </xf>
    <xf numFmtId="0" fontId="129" fillId="0" borderId="175" xfId="0" applyFont="1" applyFill="1" applyBorder="1" applyAlignment="1" applyProtection="1">
      <alignment/>
      <protection locked="0"/>
    </xf>
    <xf numFmtId="0" fontId="129" fillId="0" borderId="176" xfId="0" applyFont="1" applyBorder="1" applyAlignment="1" applyProtection="1">
      <alignment/>
      <protection locked="0"/>
    </xf>
    <xf numFmtId="0" fontId="128" fillId="0" borderId="142" xfId="0" applyFont="1" applyBorder="1" applyAlignment="1">
      <alignment horizontal="center"/>
    </xf>
    <xf numFmtId="0" fontId="128" fillId="0" borderId="144" xfId="0" applyFont="1" applyBorder="1" applyAlignment="1">
      <alignment horizontal="center"/>
    </xf>
    <xf numFmtId="0" fontId="130" fillId="0" borderId="45" xfId="0" applyFont="1" applyBorder="1" applyAlignment="1">
      <alignment horizontal="center"/>
    </xf>
    <xf numFmtId="0" fontId="130" fillId="0" borderId="142" xfId="0" applyFont="1" applyBorder="1" applyAlignment="1">
      <alignment horizontal="center"/>
    </xf>
    <xf numFmtId="0" fontId="130" fillId="0" borderId="69" xfId="0" applyFont="1" applyBorder="1" applyAlignment="1">
      <alignment horizontal="center"/>
    </xf>
    <xf numFmtId="0" fontId="130" fillId="0" borderId="147" xfId="0" applyFont="1" applyBorder="1" applyAlignment="1">
      <alignment horizontal="center"/>
    </xf>
    <xf numFmtId="0" fontId="128" fillId="0" borderId="147" xfId="0" applyFont="1" applyBorder="1" applyAlignment="1">
      <alignment horizontal="center"/>
    </xf>
    <xf numFmtId="0" fontId="0" fillId="0" borderId="0" xfId="0" applyAlignment="1">
      <alignment wrapText="1"/>
    </xf>
    <xf numFmtId="0" fontId="117" fillId="58" borderId="37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122" fillId="58" borderId="171" xfId="0" applyFont="1" applyFill="1" applyBorder="1" applyAlignment="1">
      <alignment horizontal="center"/>
    </xf>
    <xf numFmtId="0" fontId="124" fillId="58" borderId="177" xfId="0" applyFont="1" applyFill="1" applyBorder="1" applyAlignment="1">
      <alignment horizontal="center"/>
    </xf>
    <xf numFmtId="0" fontId="118" fillId="58" borderId="178" xfId="0" applyFont="1" applyFill="1" applyBorder="1" applyAlignment="1">
      <alignment horizontal="center"/>
    </xf>
    <xf numFmtId="0" fontId="118" fillId="58" borderId="179" xfId="0" applyFont="1" applyFill="1" applyBorder="1" applyAlignment="1">
      <alignment horizontal="center"/>
    </xf>
    <xf numFmtId="0" fontId="124" fillId="58" borderId="180" xfId="0" applyFont="1" applyFill="1" applyBorder="1" applyAlignment="1">
      <alignment horizontal="center"/>
    </xf>
    <xf numFmtId="0" fontId="115" fillId="50" borderId="0" xfId="0" applyFont="1" applyFill="1" applyAlignment="1">
      <alignment horizontal="center" vertical="center"/>
    </xf>
    <xf numFmtId="0" fontId="131" fillId="50" borderId="0" xfId="0" applyFont="1" applyFill="1" applyAlignment="1">
      <alignment horizontal="right" vertical="center"/>
    </xf>
    <xf numFmtId="0" fontId="118" fillId="50" borderId="181" xfId="0" applyFont="1" applyFill="1" applyBorder="1" applyAlignment="1">
      <alignment horizontal="right" vertical="center"/>
    </xf>
    <xf numFmtId="0" fontId="132" fillId="0" borderId="182" xfId="0" applyFont="1" applyBorder="1" applyAlignment="1" applyProtection="1">
      <alignment/>
      <protection hidden="1"/>
    </xf>
    <xf numFmtId="0" fontId="123" fillId="0" borderId="0" xfId="0" applyFont="1" applyAlignment="1" applyProtection="1">
      <alignment horizontal="right"/>
      <protection hidden="1"/>
    </xf>
    <xf numFmtId="0" fontId="116" fillId="0" borderId="183" xfId="0" applyFont="1" applyBorder="1" applyAlignment="1">
      <alignment horizontal="center" vertical="center"/>
    </xf>
    <xf numFmtId="0" fontId="100" fillId="0" borderId="0" xfId="0" applyNumberFormat="1" applyFont="1" applyAlignment="1">
      <alignment/>
    </xf>
    <xf numFmtId="0" fontId="117" fillId="58" borderId="18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33" fillId="0" borderId="174" xfId="0" applyFont="1" applyBorder="1" applyAlignment="1" applyProtection="1">
      <alignment/>
      <protection locked="0"/>
    </xf>
    <xf numFmtId="0" fontId="133" fillId="0" borderId="175" xfId="0" applyFont="1" applyBorder="1" applyAlignment="1" applyProtection="1">
      <alignment/>
      <protection locked="0"/>
    </xf>
    <xf numFmtId="0" fontId="133" fillId="0" borderId="185" xfId="0" applyFont="1" applyBorder="1" applyAlignment="1" applyProtection="1">
      <alignment/>
      <protection locked="0"/>
    </xf>
    <xf numFmtId="0" fontId="133" fillId="0" borderId="175" xfId="0" applyFont="1" applyFill="1" applyBorder="1" applyAlignment="1" applyProtection="1">
      <alignment/>
      <protection locked="0"/>
    </xf>
    <xf numFmtId="0" fontId="112" fillId="0" borderId="45" xfId="0" applyFont="1" applyFill="1" applyBorder="1" applyAlignment="1" applyProtection="1">
      <alignment horizontal="center"/>
      <protection locked="0"/>
    </xf>
    <xf numFmtId="0" fontId="112" fillId="0" borderId="45" xfId="0" applyFont="1" applyBorder="1" applyAlignment="1" applyProtection="1">
      <alignment horizontal="center"/>
      <protection locked="0"/>
    </xf>
    <xf numFmtId="0" fontId="112" fillId="0" borderId="59" xfId="0" applyFont="1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 applyProtection="1">
      <alignment horizontal="center"/>
      <protection locked="0"/>
    </xf>
    <xf numFmtId="0" fontId="112" fillId="0" borderId="0" xfId="0" applyFont="1" applyBorder="1" applyAlignment="1" applyProtection="1">
      <alignment horizontal="center"/>
      <protection locked="0"/>
    </xf>
    <xf numFmtId="0" fontId="133" fillId="0" borderId="174" xfId="0" applyFont="1" applyFill="1" applyBorder="1" applyAlignment="1" applyProtection="1">
      <alignment/>
      <protection locked="0"/>
    </xf>
    <xf numFmtId="0" fontId="112" fillId="0" borderId="60" xfId="0" applyFont="1" applyFill="1" applyBorder="1" applyAlignment="1" applyProtection="1">
      <alignment horizontal="center"/>
      <protection locked="0"/>
    </xf>
    <xf numFmtId="0" fontId="118" fillId="0" borderId="0" xfId="0" applyFont="1" applyAlignment="1" applyProtection="1">
      <alignment horizontal="center"/>
      <protection locked="0"/>
    </xf>
    <xf numFmtId="0" fontId="112" fillId="0" borderId="186" xfId="0" applyFont="1" applyBorder="1" applyAlignment="1" applyProtection="1">
      <alignment horizontal="center"/>
      <protection locked="0"/>
    </xf>
    <xf numFmtId="0" fontId="112" fillId="0" borderId="187" xfId="0" applyFont="1" applyBorder="1" applyAlignment="1" applyProtection="1">
      <alignment horizontal="center"/>
      <protection locked="0"/>
    </xf>
    <xf numFmtId="0" fontId="112" fillId="0" borderId="188" xfId="0" applyFont="1" applyBorder="1" applyAlignment="1" applyProtection="1">
      <alignment horizontal="center"/>
      <protection locked="0"/>
    </xf>
    <xf numFmtId="0" fontId="112" fillId="0" borderId="189" xfId="0" applyFont="1" applyBorder="1" applyAlignment="1" applyProtection="1">
      <alignment horizontal="center"/>
      <protection locked="0"/>
    </xf>
    <xf numFmtId="0" fontId="118" fillId="0" borderId="69" xfId="0" applyFont="1" applyBorder="1" applyAlignment="1" applyProtection="1">
      <alignment horizontal="center"/>
      <protection locked="0"/>
    </xf>
    <xf numFmtId="0" fontId="112" fillId="0" borderId="190" xfId="0" applyFont="1" applyBorder="1" applyAlignment="1" applyProtection="1">
      <alignment horizontal="center"/>
      <protection locked="0"/>
    </xf>
    <xf numFmtId="0" fontId="112" fillId="0" borderId="191" xfId="0" applyFont="1" applyBorder="1" applyAlignment="1" applyProtection="1">
      <alignment horizontal="center"/>
      <protection locked="0"/>
    </xf>
    <xf numFmtId="0" fontId="118" fillId="0" borderId="91" xfId="0" applyFont="1" applyBorder="1" applyAlignment="1" applyProtection="1">
      <alignment horizontal="center"/>
      <protection locked="0"/>
    </xf>
    <xf numFmtId="0" fontId="112" fillId="0" borderId="192" xfId="0" applyFont="1" applyBorder="1" applyAlignment="1" applyProtection="1">
      <alignment horizontal="center"/>
      <protection locked="0"/>
    </xf>
    <xf numFmtId="0" fontId="118" fillId="0" borderId="119" xfId="0" applyFont="1" applyBorder="1" applyAlignment="1" applyProtection="1">
      <alignment horizontal="center"/>
      <protection locked="0"/>
    </xf>
    <xf numFmtId="0" fontId="129" fillId="0" borderId="119" xfId="0" applyFont="1" applyBorder="1" applyAlignment="1" applyProtection="1">
      <alignment/>
      <protection locked="0"/>
    </xf>
    <xf numFmtId="0" fontId="122" fillId="0" borderId="187" xfId="0" applyFont="1" applyBorder="1" applyAlignment="1" applyProtection="1">
      <alignment horizontal="center"/>
      <protection locked="0"/>
    </xf>
    <xf numFmtId="0" fontId="122" fillId="0" borderId="186" xfId="0" applyFont="1" applyBorder="1" applyAlignment="1" applyProtection="1">
      <alignment horizontal="center"/>
      <protection locked="0"/>
    </xf>
    <xf numFmtId="0" fontId="122" fillId="0" borderId="188" xfId="0" applyFont="1" applyBorder="1" applyAlignment="1" applyProtection="1">
      <alignment horizontal="center"/>
      <protection locked="0"/>
    </xf>
    <xf numFmtId="0" fontId="122" fillId="0" borderId="189" xfId="0" applyFont="1" applyBorder="1" applyAlignment="1" applyProtection="1">
      <alignment horizontal="center"/>
      <protection locked="0"/>
    </xf>
    <xf numFmtId="0" fontId="122" fillId="0" borderId="190" xfId="0" applyFont="1" applyBorder="1" applyAlignment="1" applyProtection="1">
      <alignment horizontal="center"/>
      <protection locked="0"/>
    </xf>
    <xf numFmtId="0" fontId="122" fillId="0" borderId="191" xfId="0" applyFont="1" applyBorder="1" applyAlignment="1" applyProtection="1">
      <alignment horizontal="center"/>
      <protection locked="0"/>
    </xf>
    <xf numFmtId="0" fontId="122" fillId="0" borderId="192" xfId="0" applyFont="1" applyBorder="1" applyAlignment="1" applyProtection="1">
      <alignment horizontal="center"/>
      <protection locked="0"/>
    </xf>
    <xf numFmtId="0" fontId="123" fillId="0" borderId="45" xfId="0" applyFont="1" applyBorder="1" applyAlignment="1" applyProtection="1">
      <alignment horizontal="center"/>
      <protection locked="0"/>
    </xf>
    <xf numFmtId="0" fontId="123" fillId="0" borderId="0" xfId="0" applyFont="1" applyAlignment="1" applyProtection="1">
      <alignment horizontal="center"/>
      <protection locked="0"/>
    </xf>
    <xf numFmtId="0" fontId="123" fillId="0" borderId="106" xfId="0" applyFont="1" applyBorder="1" applyAlignment="1" applyProtection="1">
      <alignment horizontal="center"/>
      <protection locked="0"/>
    </xf>
    <xf numFmtId="0" fontId="123" fillId="0" borderId="69" xfId="0" applyFont="1" applyBorder="1" applyAlignment="1" applyProtection="1">
      <alignment horizontal="center"/>
      <protection locked="0"/>
    </xf>
    <xf numFmtId="0" fontId="123" fillId="0" borderId="113" xfId="0" applyFont="1" applyBorder="1" applyAlignment="1" applyProtection="1">
      <alignment horizontal="center"/>
      <protection locked="0"/>
    </xf>
    <xf numFmtId="0" fontId="123" fillId="0" borderId="91" xfId="0" applyFont="1" applyBorder="1" applyAlignment="1" applyProtection="1">
      <alignment horizontal="center"/>
      <protection locked="0"/>
    </xf>
    <xf numFmtId="0" fontId="123" fillId="0" borderId="119" xfId="0" applyFont="1" applyBorder="1" applyAlignment="1" applyProtection="1">
      <alignment horizontal="center"/>
      <protection locked="0"/>
    </xf>
    <xf numFmtId="0" fontId="127" fillId="0" borderId="191" xfId="0" applyFont="1" applyBorder="1" applyAlignment="1" applyProtection="1">
      <alignment horizontal="center"/>
      <protection locked="0"/>
    </xf>
    <xf numFmtId="0" fontId="127" fillId="0" borderId="187" xfId="0" applyFont="1" applyBorder="1" applyAlignment="1" applyProtection="1">
      <alignment horizontal="center"/>
      <protection locked="0"/>
    </xf>
    <xf numFmtId="0" fontId="127" fillId="0" borderId="193" xfId="0" applyFont="1" applyBorder="1" applyAlignment="1" applyProtection="1">
      <alignment horizontal="center"/>
      <protection locked="0"/>
    </xf>
    <xf numFmtId="0" fontId="127" fillId="0" borderId="194" xfId="0" applyFont="1" applyBorder="1" applyAlignment="1" applyProtection="1">
      <alignment horizontal="center"/>
      <protection locked="0"/>
    </xf>
    <xf numFmtId="0" fontId="118" fillId="0" borderId="92" xfId="0" applyFont="1" applyBorder="1" applyAlignment="1" applyProtection="1">
      <alignment horizontal="center"/>
      <protection locked="0"/>
    </xf>
    <xf numFmtId="0" fontId="122" fillId="0" borderId="194" xfId="0" applyFont="1" applyBorder="1" applyAlignment="1" applyProtection="1">
      <alignment horizontal="center"/>
      <protection locked="0"/>
    </xf>
    <xf numFmtId="0" fontId="123" fillId="0" borderId="195" xfId="0" applyFont="1" applyBorder="1" applyAlignment="1" applyProtection="1">
      <alignment horizontal="center"/>
      <protection locked="0"/>
    </xf>
    <xf numFmtId="0" fontId="123" fillId="0" borderId="92" xfId="0" applyFont="1" applyBorder="1" applyAlignment="1" applyProtection="1">
      <alignment horizontal="center"/>
      <protection locked="0"/>
    </xf>
    <xf numFmtId="0" fontId="129" fillId="0" borderId="92" xfId="0" applyFont="1" applyBorder="1" applyAlignment="1" applyProtection="1">
      <alignment/>
      <protection locked="0"/>
    </xf>
    <xf numFmtId="0" fontId="122" fillId="0" borderId="196" xfId="0" applyFont="1" applyBorder="1" applyAlignment="1" applyProtection="1">
      <alignment horizontal="center"/>
      <protection locked="0"/>
    </xf>
    <xf numFmtId="0" fontId="129" fillId="0" borderId="197" xfId="0" applyFont="1" applyBorder="1" applyAlignment="1" applyProtection="1">
      <alignment/>
      <protection locked="0"/>
    </xf>
    <xf numFmtId="0" fontId="122" fillId="0" borderId="198" xfId="0" applyFont="1" applyBorder="1" applyAlignment="1" applyProtection="1">
      <alignment horizontal="center"/>
      <protection locked="0"/>
    </xf>
    <xf numFmtId="0" fontId="122" fillId="0" borderId="199" xfId="0" applyFont="1" applyBorder="1" applyAlignment="1" applyProtection="1">
      <alignment horizontal="center"/>
      <protection locked="0"/>
    </xf>
    <xf numFmtId="0" fontId="127" fillId="0" borderId="192" xfId="0" applyFont="1" applyBorder="1" applyAlignment="1" applyProtection="1">
      <alignment horizontal="center"/>
      <protection locked="0"/>
    </xf>
    <xf numFmtId="0" fontId="129" fillId="0" borderId="200" xfId="0" applyFont="1" applyBorder="1" applyAlignment="1" applyProtection="1">
      <alignment/>
      <protection locked="0"/>
    </xf>
    <xf numFmtId="0" fontId="134" fillId="0" borderId="35" xfId="0" applyFont="1" applyBorder="1" applyAlignment="1">
      <alignment horizontal="center" vertical="center"/>
    </xf>
    <xf numFmtId="0" fontId="115" fillId="0" borderId="201" xfId="0" applyFont="1" applyBorder="1" applyAlignment="1">
      <alignment horizontal="center" vertical="center"/>
    </xf>
    <xf numFmtId="0" fontId="116" fillId="0" borderId="202" xfId="0" applyFont="1" applyBorder="1" applyAlignment="1">
      <alignment horizontal="center" vertical="center"/>
    </xf>
    <xf numFmtId="0" fontId="119" fillId="0" borderId="203" xfId="0" applyFont="1" applyBorder="1" applyAlignment="1">
      <alignment/>
    </xf>
    <xf numFmtId="0" fontId="128" fillId="0" borderId="204" xfId="0" applyFont="1" applyBorder="1" applyAlignment="1">
      <alignment horizontal="center"/>
    </xf>
    <xf numFmtId="0" fontId="121" fillId="0" borderId="204" xfId="0" applyFont="1" applyBorder="1" applyAlignment="1">
      <alignment horizontal="center" vertical="center"/>
    </xf>
    <xf numFmtId="1" fontId="126" fillId="0" borderId="203" xfId="0" applyNumberFormat="1" applyFont="1" applyBorder="1" applyAlignment="1">
      <alignment horizontal="center"/>
    </xf>
    <xf numFmtId="1" fontId="126" fillId="0" borderId="204" xfId="0" applyNumberFormat="1" applyFont="1" applyBorder="1" applyAlignment="1">
      <alignment horizontal="center"/>
    </xf>
    <xf numFmtId="1" fontId="126" fillId="0" borderId="205" xfId="0" applyNumberFormat="1" applyFont="1" applyBorder="1" applyAlignment="1">
      <alignment horizontal="center"/>
    </xf>
    <xf numFmtId="0" fontId="119" fillId="0" borderId="120" xfId="0" applyFont="1" applyBorder="1" applyAlignment="1">
      <alignment/>
    </xf>
    <xf numFmtId="0" fontId="128" fillId="0" borderId="106" xfId="0" applyFont="1" applyBorder="1" applyAlignment="1">
      <alignment horizontal="center"/>
    </xf>
    <xf numFmtId="0" fontId="121" fillId="0" borderId="106" xfId="0" applyFont="1" applyBorder="1" applyAlignment="1">
      <alignment horizontal="center" vertical="center"/>
    </xf>
    <xf numFmtId="1" fontId="126" fillId="0" borderId="120" xfId="0" applyNumberFormat="1" applyFont="1" applyBorder="1" applyAlignment="1">
      <alignment horizontal="center"/>
    </xf>
    <xf numFmtId="1" fontId="126" fillId="0" borderId="106" xfId="0" applyNumberFormat="1" applyFont="1" applyBorder="1" applyAlignment="1">
      <alignment horizontal="center"/>
    </xf>
    <xf numFmtId="1" fontId="126" fillId="0" borderId="122" xfId="0" applyNumberFormat="1" applyFont="1" applyBorder="1" applyAlignment="1">
      <alignment horizontal="center"/>
    </xf>
    <xf numFmtId="1" fontId="110" fillId="0" borderId="206" xfId="0" applyNumberFormat="1" applyFont="1" applyBorder="1" applyAlignment="1">
      <alignment horizontal="center"/>
    </xf>
    <xf numFmtId="0" fontId="130" fillId="0" borderId="106" xfId="0" applyFont="1" applyBorder="1" applyAlignment="1">
      <alignment horizontal="center"/>
    </xf>
    <xf numFmtId="1" fontId="126" fillId="0" borderId="207" xfId="0" applyNumberFormat="1" applyFont="1" applyBorder="1" applyAlignment="1">
      <alignment horizontal="center"/>
    </xf>
    <xf numFmtId="1" fontId="126" fillId="0" borderId="208" xfId="0" applyNumberFormat="1" applyFont="1" applyBorder="1" applyAlignment="1">
      <alignment horizontal="center"/>
    </xf>
    <xf numFmtId="0" fontId="116" fillId="0" borderId="209" xfId="0" applyFont="1" applyBorder="1" applyAlignment="1">
      <alignment horizontal="center" vertical="center"/>
    </xf>
    <xf numFmtId="0" fontId="119" fillId="0" borderId="210" xfId="0" applyFont="1" applyBorder="1" applyAlignment="1">
      <alignment/>
    </xf>
    <xf numFmtId="0" fontId="130" fillId="0" borderId="211" xfId="0" applyFont="1" applyBorder="1" applyAlignment="1">
      <alignment horizontal="center"/>
    </xf>
    <xf numFmtId="0" fontId="121" fillId="0" borderId="211" xfId="0" applyFont="1" applyBorder="1" applyAlignment="1">
      <alignment horizontal="center" vertical="center"/>
    </xf>
    <xf numFmtId="1" fontId="126" fillId="0" borderId="212" xfId="0" applyNumberFormat="1" applyFont="1" applyBorder="1" applyAlignment="1">
      <alignment horizontal="center"/>
    </xf>
    <xf numFmtId="1" fontId="126" fillId="0" borderId="211" xfId="0" applyNumberFormat="1" applyFont="1" applyBorder="1" applyAlignment="1">
      <alignment horizontal="center"/>
    </xf>
    <xf numFmtId="1" fontId="126" fillId="0" borderId="213" xfId="0" applyNumberFormat="1" applyFont="1" applyBorder="1" applyAlignment="1">
      <alignment horizontal="center"/>
    </xf>
    <xf numFmtId="1" fontId="110" fillId="0" borderId="214" xfId="0" applyNumberFormat="1" applyFont="1" applyBorder="1" applyAlignment="1">
      <alignment horizontal="center"/>
    </xf>
    <xf numFmtId="0" fontId="128" fillId="0" borderId="211" xfId="0" applyFont="1" applyBorder="1" applyAlignment="1">
      <alignment horizontal="center"/>
    </xf>
    <xf numFmtId="1" fontId="126" fillId="0" borderId="210" xfId="0" applyNumberFormat="1" applyFont="1" applyBorder="1" applyAlignment="1">
      <alignment horizontal="center"/>
    </xf>
    <xf numFmtId="1" fontId="126" fillId="0" borderId="215" xfId="0" applyNumberFormat="1" applyFont="1" applyBorder="1" applyAlignment="1">
      <alignment horizontal="center"/>
    </xf>
    <xf numFmtId="0" fontId="116" fillId="0" borderId="216" xfId="0" applyFont="1" applyBorder="1" applyAlignment="1">
      <alignment horizontal="center" vertical="center"/>
    </xf>
    <xf numFmtId="0" fontId="119" fillId="0" borderId="217" xfId="0" applyFont="1" applyBorder="1" applyAlignment="1">
      <alignment/>
    </xf>
    <xf numFmtId="0" fontId="128" fillId="0" borderId="218" xfId="0" applyFont="1" applyBorder="1" applyAlignment="1">
      <alignment horizontal="center"/>
    </xf>
    <xf numFmtId="0" fontId="121" fillId="0" borderId="218" xfId="0" applyFont="1" applyBorder="1" applyAlignment="1">
      <alignment horizontal="center" vertical="center"/>
    </xf>
    <xf numFmtId="1" fontId="126" fillId="0" borderId="217" xfId="0" applyNumberFormat="1" applyFont="1" applyBorder="1" applyAlignment="1">
      <alignment horizontal="center"/>
    </xf>
    <xf numFmtId="1" fontId="126" fillId="0" borderId="218" xfId="0" applyNumberFormat="1" applyFont="1" applyBorder="1" applyAlignment="1">
      <alignment horizontal="center"/>
    </xf>
    <xf numFmtId="1" fontId="126" fillId="0" borderId="219" xfId="0" applyNumberFormat="1" applyFont="1" applyBorder="1" applyAlignment="1">
      <alignment horizontal="center"/>
    </xf>
    <xf numFmtId="1" fontId="110" fillId="0" borderId="220" xfId="0" applyNumberFormat="1" applyFont="1" applyBorder="1" applyAlignment="1">
      <alignment horizontal="center"/>
    </xf>
    <xf numFmtId="0" fontId="122" fillId="0" borderId="193" xfId="0" applyFont="1" applyBorder="1" applyAlignment="1" applyProtection="1">
      <alignment horizontal="center"/>
      <protection locked="0"/>
    </xf>
    <xf numFmtId="0" fontId="123" fillId="0" borderId="171" xfId="0" applyFont="1" applyBorder="1" applyAlignment="1" applyProtection="1">
      <alignment horizontal="center"/>
      <protection locked="0"/>
    </xf>
    <xf numFmtId="0" fontId="129" fillId="0" borderId="221" xfId="0" applyFont="1" applyBorder="1" applyAlignment="1" applyProtection="1">
      <alignment/>
      <protection locked="0"/>
    </xf>
    <xf numFmtId="0" fontId="130" fillId="0" borderId="204" xfId="0" applyFont="1" applyBorder="1" applyAlignment="1">
      <alignment horizontal="center"/>
    </xf>
    <xf numFmtId="1" fontId="126" fillId="0" borderId="222" xfId="0" applyNumberFormat="1" applyFont="1" applyBorder="1" applyAlignment="1">
      <alignment horizontal="center"/>
    </xf>
    <xf numFmtId="1" fontId="126" fillId="0" borderId="223" xfId="0" applyNumberFormat="1" applyFont="1" applyBorder="1" applyAlignment="1">
      <alignment horizontal="center"/>
    </xf>
    <xf numFmtId="0" fontId="115" fillId="0" borderId="224" xfId="0" applyFont="1" applyBorder="1" applyAlignment="1">
      <alignment horizontal="center" vertical="center"/>
    </xf>
    <xf numFmtId="1" fontId="125" fillId="0" borderId="225" xfId="0" applyNumberFormat="1" applyFont="1" applyBorder="1" applyAlignment="1">
      <alignment horizontal="center"/>
    </xf>
    <xf numFmtId="0" fontId="116" fillId="0" borderId="226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100" fillId="0" borderId="0" xfId="0" applyNumberFormat="1" applyFont="1" applyAlignment="1" applyProtection="1">
      <alignment/>
      <protection locked="0"/>
    </xf>
    <xf numFmtId="0" fontId="98" fillId="0" borderId="39" xfId="0" applyFont="1" applyBorder="1" applyAlignment="1">
      <alignment horizontal="center"/>
    </xf>
    <xf numFmtId="1" fontId="135" fillId="0" borderId="156" xfId="0" applyNumberFormat="1" applyFont="1" applyBorder="1" applyAlignment="1">
      <alignment horizontal="center"/>
    </xf>
    <xf numFmtId="1" fontId="135" fillId="0" borderId="154" xfId="0" applyNumberFormat="1" applyFont="1" applyBorder="1" applyAlignment="1">
      <alignment horizontal="center"/>
    </xf>
    <xf numFmtId="1" fontId="135" fillId="0" borderId="206" xfId="0" applyNumberFormat="1" applyFont="1" applyBorder="1" applyAlignment="1">
      <alignment horizontal="center"/>
    </xf>
    <xf numFmtId="1" fontId="135" fillId="0" borderId="227" xfId="0" applyNumberFormat="1" applyFont="1" applyBorder="1" applyAlignment="1">
      <alignment horizontal="center"/>
    </xf>
    <xf numFmtId="1" fontId="135" fillId="0" borderId="155" xfId="0" applyNumberFormat="1" applyFont="1" applyBorder="1" applyAlignment="1">
      <alignment horizontal="center"/>
    </xf>
    <xf numFmtId="0" fontId="118" fillId="0" borderId="228" xfId="0" applyFont="1" applyBorder="1" applyAlignment="1" applyProtection="1">
      <alignment horizontal="center"/>
      <protection locked="0"/>
    </xf>
    <xf numFmtId="0" fontId="129" fillId="0" borderId="229" xfId="0" applyFont="1" applyBorder="1" applyAlignment="1" applyProtection="1">
      <alignment/>
      <protection locked="0"/>
    </xf>
    <xf numFmtId="0" fontId="133" fillId="0" borderId="230" xfId="0" applyFont="1" applyBorder="1" applyAlignment="1" applyProtection="1">
      <alignment/>
      <protection locked="0"/>
    </xf>
    <xf numFmtId="0" fontId="133" fillId="0" borderId="231" xfId="0" applyFont="1" applyBorder="1" applyAlignment="1" applyProtection="1">
      <alignment/>
      <protection locked="0"/>
    </xf>
    <xf numFmtId="0" fontId="112" fillId="0" borderId="66" xfId="0" applyFont="1" applyBorder="1" applyAlignment="1" applyProtection="1">
      <alignment horizontal="center"/>
      <protection locked="0"/>
    </xf>
    <xf numFmtId="0" fontId="122" fillId="0" borderId="140" xfId="0" applyFont="1" applyBorder="1" applyAlignment="1" applyProtection="1">
      <alignment horizontal="center"/>
      <protection locked="0"/>
    </xf>
    <xf numFmtId="0" fontId="122" fillId="58" borderId="66" xfId="0" applyFont="1" applyFill="1" applyBorder="1" applyAlignment="1">
      <alignment horizontal="center"/>
    </xf>
    <xf numFmtId="0" fontId="122" fillId="0" borderId="167" xfId="0" applyFont="1" applyBorder="1" applyAlignment="1" applyProtection="1">
      <alignment horizontal="center"/>
      <protection locked="0"/>
    </xf>
    <xf numFmtId="0" fontId="123" fillId="0" borderId="232" xfId="0" applyFont="1" applyBorder="1" applyAlignment="1" applyProtection="1">
      <alignment horizontal="center"/>
      <protection locked="0"/>
    </xf>
    <xf numFmtId="0" fontId="118" fillId="0" borderId="61" xfId="0" applyFont="1" applyFill="1" applyBorder="1" applyAlignment="1" applyProtection="1">
      <alignment horizontal="center"/>
      <protection locked="0"/>
    </xf>
    <xf numFmtId="0" fontId="118" fillId="0" borderId="60" xfId="0" applyFont="1" applyFill="1" applyBorder="1" applyAlignment="1" applyProtection="1">
      <alignment horizontal="center"/>
      <protection locked="0"/>
    </xf>
    <xf numFmtId="0" fontId="133" fillId="0" borderId="233" xfId="0" applyFont="1" applyBorder="1" applyAlignment="1" applyProtection="1">
      <alignment/>
      <protection locked="0"/>
    </xf>
    <xf numFmtId="0" fontId="118" fillId="0" borderId="83" xfId="0" applyFont="1" applyFill="1" applyBorder="1" applyAlignment="1" applyProtection="1">
      <alignment horizontal="center"/>
      <protection locked="0"/>
    </xf>
    <xf numFmtId="0" fontId="118" fillId="0" borderId="66" xfId="0" applyFont="1" applyBorder="1" applyAlignment="1" applyProtection="1">
      <alignment horizontal="center"/>
      <protection locked="0"/>
    </xf>
    <xf numFmtId="0" fontId="118" fillId="0" borderId="60" xfId="0" applyFont="1" applyBorder="1" applyAlignment="1" applyProtection="1">
      <alignment horizontal="center"/>
      <protection locked="0"/>
    </xf>
    <xf numFmtId="0" fontId="133" fillId="0" borderId="45" xfId="0" applyFont="1" applyBorder="1" applyAlignment="1" applyProtection="1">
      <alignment/>
      <protection locked="0"/>
    </xf>
    <xf numFmtId="0" fontId="133" fillId="0" borderId="61" xfId="0" applyFont="1" applyBorder="1" applyAlignment="1" applyProtection="1">
      <alignment/>
      <protection locked="0"/>
    </xf>
    <xf numFmtId="0" fontId="133" fillId="0" borderId="0" xfId="0" applyFont="1" applyBorder="1" applyAlignment="1" applyProtection="1">
      <alignment/>
      <protection locked="0"/>
    </xf>
    <xf numFmtId="0" fontId="118" fillId="58" borderId="234" xfId="0" applyFont="1" applyFill="1" applyBorder="1" applyAlignment="1">
      <alignment horizontal="center"/>
    </xf>
    <xf numFmtId="0" fontId="118" fillId="58" borderId="235" xfId="0" applyFont="1" applyFill="1" applyBorder="1" applyAlignment="1">
      <alignment horizontal="center"/>
    </xf>
    <xf numFmtId="0" fontId="118" fillId="58" borderId="236" xfId="0" applyFont="1" applyFill="1" applyBorder="1" applyAlignment="1">
      <alignment horizontal="center"/>
    </xf>
    <xf numFmtId="0" fontId="133" fillId="0" borderId="233" xfId="0" applyFont="1" applyFill="1" applyBorder="1" applyAlignment="1" applyProtection="1">
      <alignment/>
      <protection locked="0"/>
    </xf>
    <xf numFmtId="0" fontId="118" fillId="0" borderId="66" xfId="0" applyFont="1" applyFill="1" applyBorder="1" applyAlignment="1" applyProtection="1">
      <alignment horizontal="center"/>
      <protection locked="0"/>
    </xf>
    <xf numFmtId="0" fontId="129" fillId="0" borderId="185" xfId="0" applyFont="1" applyFill="1" applyBorder="1" applyAlignment="1" applyProtection="1">
      <alignment/>
      <protection locked="0"/>
    </xf>
    <xf numFmtId="0" fontId="122" fillId="0" borderId="140" xfId="0" applyFont="1" applyFill="1" applyBorder="1" applyAlignment="1" applyProtection="1">
      <alignment horizontal="center"/>
      <protection locked="0"/>
    </xf>
    <xf numFmtId="0" fontId="129" fillId="0" borderId="39" xfId="0" applyFont="1" applyBorder="1" applyAlignment="1" applyProtection="1">
      <alignment/>
      <protection locked="0"/>
    </xf>
    <xf numFmtId="0" fontId="112" fillId="0" borderId="66" xfId="0" applyFont="1" applyFill="1" applyBorder="1" applyAlignment="1" applyProtection="1">
      <alignment horizontal="center"/>
      <protection locked="0"/>
    </xf>
    <xf numFmtId="0" fontId="112" fillId="0" borderId="61" xfId="0" applyFont="1" applyBorder="1" applyAlignment="1" applyProtection="1">
      <alignment horizontal="center"/>
      <protection locked="0"/>
    </xf>
    <xf numFmtId="0" fontId="136" fillId="0" borderId="237" xfId="307" applyFont="1" applyBorder="1" applyAlignment="1">
      <alignment horizontal="right" vertical="center"/>
      <protection/>
    </xf>
    <xf numFmtId="0" fontId="136" fillId="0" borderId="238" xfId="307" applyFont="1" applyBorder="1" applyAlignment="1">
      <alignment horizontal="right" vertical="center"/>
      <protection/>
    </xf>
    <xf numFmtId="0" fontId="136" fillId="0" borderId="0" xfId="307" applyFont="1" applyAlignment="1">
      <alignment horizontal="right" vertical="center"/>
      <protection/>
    </xf>
    <xf numFmtId="0" fontId="136" fillId="0" borderId="72" xfId="307" applyFont="1" applyBorder="1" applyAlignment="1">
      <alignment horizontal="right" vertical="center"/>
      <protection/>
    </xf>
    <xf numFmtId="0" fontId="0" fillId="0" borderId="239" xfId="307" applyBorder="1" applyAlignment="1">
      <alignment horizontal="center"/>
      <protection/>
    </xf>
    <xf numFmtId="0" fontId="0" fillId="0" borderId="240" xfId="307" applyBorder="1" applyAlignment="1">
      <alignment horizontal="center"/>
      <protection/>
    </xf>
    <xf numFmtId="0" fontId="0" fillId="0" borderId="241" xfId="307" applyBorder="1" applyAlignment="1">
      <alignment horizontal="center"/>
      <protection/>
    </xf>
    <xf numFmtId="0" fontId="0" fillId="0" borderId="242" xfId="307" applyBorder="1" applyAlignment="1">
      <alignment horizontal="center"/>
      <protection/>
    </xf>
    <xf numFmtId="0" fontId="0" fillId="0" borderId="238" xfId="307" applyBorder="1" applyAlignment="1">
      <alignment horizontal="center"/>
      <protection/>
    </xf>
    <xf numFmtId="0" fontId="0" fillId="0" borderId="243" xfId="307" applyBorder="1" applyAlignment="1">
      <alignment horizontal="center"/>
      <protection/>
    </xf>
    <xf numFmtId="49" fontId="123" fillId="0" borderId="244" xfId="307" applyNumberFormat="1" applyFont="1" applyBorder="1" applyAlignment="1">
      <alignment horizontal="center" vertical="center"/>
      <protection/>
    </xf>
    <xf numFmtId="49" fontId="123" fillId="0" borderId="245" xfId="307" applyNumberFormat="1" applyFont="1" applyBorder="1" applyAlignment="1">
      <alignment horizontal="center" vertical="center"/>
      <protection/>
    </xf>
    <xf numFmtId="0" fontId="137" fillId="61" borderId="246" xfId="0" applyFont="1" applyFill="1" applyBorder="1" applyAlignment="1">
      <alignment horizontal="center" vertical="center"/>
    </xf>
    <xf numFmtId="0" fontId="137" fillId="61" borderId="25" xfId="0" applyFont="1" applyFill="1" applyBorder="1" applyAlignment="1">
      <alignment horizontal="center" vertical="center"/>
    </xf>
    <xf numFmtId="0" fontId="137" fillId="61" borderId="247" xfId="0" applyFont="1" applyFill="1" applyBorder="1" applyAlignment="1">
      <alignment horizontal="center" vertical="center"/>
    </xf>
    <xf numFmtId="0" fontId="137" fillId="61" borderId="28" xfId="0" applyFont="1" applyFill="1" applyBorder="1" applyAlignment="1">
      <alignment horizontal="center" vertical="center"/>
    </xf>
    <xf numFmtId="0" fontId="138" fillId="61" borderId="247" xfId="307" applyFont="1" applyFill="1" applyBorder="1" applyAlignment="1">
      <alignment horizontal="center" vertical="center"/>
      <protection/>
    </xf>
    <xf numFmtId="0" fontId="138" fillId="61" borderId="0" xfId="307" applyFont="1" applyFill="1" applyBorder="1" applyAlignment="1">
      <alignment horizontal="center" vertical="center"/>
      <protection/>
    </xf>
    <xf numFmtId="0" fontId="138" fillId="61" borderId="25" xfId="307" applyFont="1" applyFill="1" applyBorder="1" applyAlignment="1">
      <alignment horizontal="center" vertical="center"/>
      <protection/>
    </xf>
    <xf numFmtId="0" fontId="138" fillId="61" borderId="20" xfId="307" applyFont="1" applyFill="1" applyBorder="1" applyAlignment="1">
      <alignment horizontal="center" vertical="center"/>
      <protection/>
    </xf>
    <xf numFmtId="0" fontId="138" fillId="61" borderId="19" xfId="307" applyFont="1" applyFill="1" applyBorder="1" applyAlignment="1">
      <alignment horizontal="center" vertical="center"/>
      <protection/>
    </xf>
    <xf numFmtId="0" fontId="138" fillId="61" borderId="32" xfId="307" applyFont="1" applyFill="1" applyBorder="1" applyAlignment="1">
      <alignment horizontal="center" vertical="center"/>
      <protection/>
    </xf>
    <xf numFmtId="0" fontId="139" fillId="0" borderId="0" xfId="307" applyFont="1" applyAlignment="1">
      <alignment horizontal="center"/>
      <protection/>
    </xf>
    <xf numFmtId="0" fontId="139" fillId="0" borderId="0" xfId="307" applyFont="1" applyAlignment="1">
      <alignment horizontal="center"/>
      <protection/>
    </xf>
    <xf numFmtId="14" fontId="112" fillId="0" borderId="0" xfId="307" applyNumberFormat="1" applyFont="1" applyAlignment="1">
      <alignment horizontal="center"/>
      <protection/>
    </xf>
    <xf numFmtId="0" fontId="0" fillId="0" borderId="237" xfId="307" applyBorder="1" applyAlignment="1">
      <alignment horizontal="center"/>
      <protection/>
    </xf>
    <xf numFmtId="0" fontId="0" fillId="0" borderId="0" xfId="307" applyAlignment="1">
      <alignment horizontal="center"/>
      <protection/>
    </xf>
    <xf numFmtId="0" fontId="140" fillId="50" borderId="0" xfId="0" applyFont="1" applyFill="1" applyAlignment="1">
      <alignment horizontal="center" vertical="center"/>
    </xf>
    <xf numFmtId="0" fontId="138" fillId="61" borderId="247" xfId="0" applyFont="1" applyFill="1" applyBorder="1" applyAlignment="1">
      <alignment horizontal="left"/>
    </xf>
    <xf numFmtId="0" fontId="138" fillId="61" borderId="0" xfId="0" applyFont="1" applyFill="1" applyBorder="1" applyAlignment="1">
      <alignment horizontal="left"/>
    </xf>
    <xf numFmtId="0" fontId="138" fillId="61" borderId="28" xfId="0" applyFont="1" applyFill="1" applyBorder="1" applyAlignment="1">
      <alignment horizontal="left"/>
    </xf>
    <xf numFmtId="0" fontId="141" fillId="50" borderId="181" xfId="0" applyFont="1" applyFill="1" applyBorder="1" applyAlignment="1">
      <alignment horizontal="center" vertical="center"/>
    </xf>
    <xf numFmtId="49" fontId="142" fillId="62" borderId="0" xfId="0" applyNumberFormat="1" applyFont="1" applyFill="1" applyAlignment="1" applyProtection="1">
      <alignment horizontal="right" vertical="center"/>
      <protection locked="0"/>
    </xf>
    <xf numFmtId="0" fontId="143" fillId="62" borderId="0" xfId="0" applyFont="1" applyFill="1" applyAlignment="1" applyProtection="1">
      <alignment horizontal="center" vertical="center"/>
      <protection locked="0"/>
    </xf>
    <xf numFmtId="0" fontId="144" fillId="62" borderId="181" xfId="0" applyFont="1" applyFill="1" applyBorder="1" applyAlignment="1" applyProtection="1">
      <alignment horizontal="center" vertical="center"/>
      <protection locked="0"/>
    </xf>
    <xf numFmtId="0" fontId="138" fillId="62" borderId="246" xfId="0" applyFont="1" applyFill="1" applyBorder="1" applyAlignment="1">
      <alignment horizontal="center" vertical="center" wrapText="1"/>
    </xf>
    <xf numFmtId="0" fontId="138" fillId="62" borderId="237" xfId="0" applyFont="1" applyFill="1" applyBorder="1" applyAlignment="1">
      <alignment horizontal="center" vertical="center" wrapText="1"/>
    </xf>
    <xf numFmtId="0" fontId="138" fillId="62" borderId="25" xfId="0" applyFont="1" applyFill="1" applyBorder="1" applyAlignment="1">
      <alignment horizontal="center" vertical="center" wrapText="1"/>
    </xf>
    <xf numFmtId="0" fontId="138" fillId="62" borderId="248" xfId="0" applyFont="1" applyFill="1" applyBorder="1" applyAlignment="1">
      <alignment horizontal="center" vertical="center" wrapText="1"/>
    </xf>
    <xf numFmtId="0" fontId="138" fillId="62" borderId="249" xfId="0" applyFont="1" applyFill="1" applyBorder="1" applyAlignment="1">
      <alignment horizontal="center" vertical="center" wrapText="1"/>
    </xf>
    <xf numFmtId="0" fontId="138" fillId="62" borderId="250" xfId="0" applyFont="1" applyFill="1" applyBorder="1" applyAlignment="1">
      <alignment horizontal="center" vertical="center" wrapText="1"/>
    </xf>
    <xf numFmtId="0" fontId="133" fillId="61" borderId="20" xfId="0" applyFont="1" applyFill="1" applyBorder="1" applyAlignment="1">
      <alignment horizontal="left"/>
    </xf>
    <xf numFmtId="0" fontId="133" fillId="61" borderId="19" xfId="0" applyFont="1" applyFill="1" applyBorder="1" applyAlignment="1">
      <alignment horizontal="left"/>
    </xf>
    <xf numFmtId="0" fontId="133" fillId="61" borderId="32" xfId="0" applyFont="1" applyFill="1" applyBorder="1" applyAlignment="1">
      <alignment horizontal="left"/>
    </xf>
    <xf numFmtId="0" fontId="145" fillId="61" borderId="20" xfId="0" applyFont="1" applyFill="1" applyBorder="1" applyAlignment="1">
      <alignment horizontal="center"/>
    </xf>
    <xf numFmtId="0" fontId="145" fillId="61" borderId="19" xfId="0" applyFont="1" applyFill="1" applyBorder="1" applyAlignment="1">
      <alignment horizontal="center"/>
    </xf>
    <xf numFmtId="0" fontId="145" fillId="61" borderId="32" xfId="0" applyFont="1" applyFill="1" applyBorder="1" applyAlignment="1">
      <alignment horizontal="center"/>
    </xf>
    <xf numFmtId="0" fontId="138" fillId="61" borderId="247" xfId="0" applyFont="1" applyFill="1" applyBorder="1" applyAlignment="1">
      <alignment horizontal="center"/>
    </xf>
    <xf numFmtId="0" fontId="138" fillId="61" borderId="0" xfId="0" applyFont="1" applyFill="1" applyBorder="1" applyAlignment="1">
      <alignment horizontal="center"/>
    </xf>
    <xf numFmtId="0" fontId="138" fillId="61" borderId="28" xfId="0" applyFont="1" applyFill="1" applyBorder="1" applyAlignment="1">
      <alignment horizontal="center"/>
    </xf>
    <xf numFmtId="0" fontId="138" fillId="61" borderId="237" xfId="0" applyFont="1" applyFill="1" applyBorder="1" applyAlignment="1">
      <alignment horizontal="center"/>
    </xf>
    <xf numFmtId="0" fontId="138" fillId="61" borderId="25" xfId="0" applyFont="1" applyFill="1" applyBorder="1" applyAlignment="1">
      <alignment horizontal="center"/>
    </xf>
    <xf numFmtId="0" fontId="138" fillId="61" borderId="246" xfId="0" applyFont="1" applyFill="1" applyBorder="1" applyAlignment="1">
      <alignment horizontal="left"/>
    </xf>
    <xf numFmtId="0" fontId="138" fillId="61" borderId="237" xfId="0" applyFont="1" applyFill="1" applyBorder="1" applyAlignment="1">
      <alignment horizontal="left"/>
    </xf>
    <xf numFmtId="0" fontId="138" fillId="61" borderId="25" xfId="0" applyFont="1" applyFill="1" applyBorder="1" applyAlignment="1">
      <alignment horizontal="left"/>
    </xf>
    <xf numFmtId="49" fontId="146" fillId="0" borderId="0" xfId="0" applyNumberFormat="1" applyFont="1" applyAlignment="1" applyProtection="1">
      <alignment horizontal="right" vertical="center"/>
      <protection/>
    </xf>
    <xf numFmtId="0" fontId="132" fillId="0" borderId="0" xfId="0" applyFont="1" applyAlignment="1" applyProtection="1">
      <alignment horizontal="center"/>
      <protection hidden="1" locked="0"/>
    </xf>
    <xf numFmtId="0" fontId="147" fillId="60" borderId="0" xfId="0" applyFont="1" applyFill="1" applyAlignment="1" applyProtection="1">
      <alignment horizontal="center" vertical="center"/>
      <protection/>
    </xf>
    <xf numFmtId="0" fontId="123" fillId="60" borderId="0" xfId="0" applyFont="1" applyFill="1" applyAlignment="1" applyProtection="1">
      <alignment horizontal="right" vertical="center"/>
      <protection/>
    </xf>
    <xf numFmtId="0" fontId="148" fillId="0" borderId="0" xfId="0" applyFont="1" applyAlignment="1">
      <alignment horizontal="center"/>
    </xf>
    <xf numFmtId="0" fontId="148" fillId="0" borderId="0" xfId="0" applyFont="1" applyAlignment="1">
      <alignment horizontal="center"/>
    </xf>
  </cellXfs>
  <cellStyles count="454">
    <cellStyle name="Normal" xfId="0"/>
    <cellStyle name="20 % - zvýraznenie1 10" xfId="15"/>
    <cellStyle name="20 % - zvýraznenie1 2" xfId="16"/>
    <cellStyle name="20 % - zvýraznenie1 3" xfId="17"/>
    <cellStyle name="20 % - zvýraznenie1 4" xfId="18"/>
    <cellStyle name="20 % - zvýraznenie1 5" xfId="19"/>
    <cellStyle name="20 % - zvýraznenie1 6" xfId="20"/>
    <cellStyle name="20 % - zvýraznenie1 7" xfId="21"/>
    <cellStyle name="20 % - zvýraznenie1 8" xfId="22"/>
    <cellStyle name="20 % - zvýraznenie1 9" xfId="23"/>
    <cellStyle name="20 % - zvýraznenie2 10" xfId="24"/>
    <cellStyle name="20 % - zvýraznenie2 2" xfId="25"/>
    <cellStyle name="20 % - zvýraznenie2 3" xfId="26"/>
    <cellStyle name="20 % - zvýraznenie2 4" xfId="27"/>
    <cellStyle name="20 % - zvýraznenie2 5" xfId="28"/>
    <cellStyle name="20 % - zvýraznenie2 6" xfId="29"/>
    <cellStyle name="20 % - zvýraznenie2 7" xfId="30"/>
    <cellStyle name="20 % - zvýraznenie2 8" xfId="31"/>
    <cellStyle name="20 % - zvýraznenie2 9" xfId="32"/>
    <cellStyle name="20 % - zvýraznenie3 10" xfId="33"/>
    <cellStyle name="20 % - zvýraznenie3 2" xfId="34"/>
    <cellStyle name="20 % - zvýraznenie3 3" xfId="35"/>
    <cellStyle name="20 % - zvýraznenie3 4" xfId="36"/>
    <cellStyle name="20 % - zvýraznenie3 5" xfId="37"/>
    <cellStyle name="20 % - zvýraznenie3 6" xfId="38"/>
    <cellStyle name="20 % - zvýraznenie3 7" xfId="39"/>
    <cellStyle name="20 % - zvýraznenie3 8" xfId="40"/>
    <cellStyle name="20 % - zvýraznenie3 9" xfId="41"/>
    <cellStyle name="20 % - zvýraznenie4 10" xfId="42"/>
    <cellStyle name="20 % - zvýraznenie4 2" xfId="43"/>
    <cellStyle name="20 % - zvýraznenie4 3" xfId="44"/>
    <cellStyle name="20 % - zvýraznenie4 4" xfId="45"/>
    <cellStyle name="20 % - zvýraznenie4 5" xfId="46"/>
    <cellStyle name="20 % - zvýraznenie4 6" xfId="47"/>
    <cellStyle name="20 % - zvýraznenie4 7" xfId="48"/>
    <cellStyle name="20 % - zvýraznenie4 8" xfId="49"/>
    <cellStyle name="20 % - zvýraznenie4 9" xfId="50"/>
    <cellStyle name="20 % - zvýraznenie5 10" xfId="51"/>
    <cellStyle name="20 % - zvýraznenie5 2" xfId="52"/>
    <cellStyle name="20 % - zvýraznenie5 2 2" xfId="53"/>
    <cellStyle name="20 % - zvýraznenie5 3" xfId="54"/>
    <cellStyle name="20 % - zvýraznenie5 4" xfId="55"/>
    <cellStyle name="20 % - zvýraznenie5 5" xfId="56"/>
    <cellStyle name="20 % - zvýraznenie5 6" xfId="57"/>
    <cellStyle name="20 % - zvýraznenie5 7" xfId="58"/>
    <cellStyle name="20 % - zvýraznenie5 8" xfId="59"/>
    <cellStyle name="20 % - zvýraznenie5 8 2" xfId="60"/>
    <cellStyle name="20 % - zvýraznenie5 9" xfId="61"/>
    <cellStyle name="20 % - zvýraznenie5 9 2" xfId="62"/>
    <cellStyle name="20 % - zvýraznenie6 10" xfId="63"/>
    <cellStyle name="20 % - zvýraznenie6 2" xfId="64"/>
    <cellStyle name="20 % - zvýraznenie6 2 2" xfId="65"/>
    <cellStyle name="20 % - zvýraznenie6 3" xfId="66"/>
    <cellStyle name="20 % - zvýraznenie6 4" xfId="67"/>
    <cellStyle name="20 % - zvýraznenie6 5" xfId="68"/>
    <cellStyle name="20 % - zvýraznenie6 6" xfId="69"/>
    <cellStyle name="20 % - zvýraznenie6 7" xfId="70"/>
    <cellStyle name="20 % - zvýraznenie6 8" xfId="71"/>
    <cellStyle name="20 % - zvýraznenie6 8 2" xfId="72"/>
    <cellStyle name="20 % - zvýraznenie6 9" xfId="73"/>
    <cellStyle name="20 % - zvýraznenie6 9 2" xfId="74"/>
    <cellStyle name="20% - Accent1" xfId="75"/>
    <cellStyle name="20% - Accent2" xfId="76"/>
    <cellStyle name="20% - Accent3" xfId="77"/>
    <cellStyle name="20% - Accent4" xfId="78"/>
    <cellStyle name="20% - Accent5" xfId="79"/>
    <cellStyle name="20% - Accent6" xfId="80"/>
    <cellStyle name="40 % - zvýraznenie1 10" xfId="81"/>
    <cellStyle name="40 % - zvýraznenie1 2" xfId="82"/>
    <cellStyle name="40 % - zvýraznenie1 3" xfId="83"/>
    <cellStyle name="40 % - zvýraznenie1 4" xfId="84"/>
    <cellStyle name="40 % - zvýraznenie1 5" xfId="85"/>
    <cellStyle name="40 % - zvýraznenie1 6" xfId="86"/>
    <cellStyle name="40 % - zvýraznenie1 7" xfId="87"/>
    <cellStyle name="40 % - zvýraznenie1 8" xfId="88"/>
    <cellStyle name="40 % - zvýraznenie1 9" xfId="89"/>
    <cellStyle name="40 % - zvýraznenie2 10" xfId="90"/>
    <cellStyle name="40 % - zvýraznenie2 2" xfId="91"/>
    <cellStyle name="40 % - zvýraznenie2 3" xfId="92"/>
    <cellStyle name="40 % - zvýraznenie2 4" xfId="93"/>
    <cellStyle name="40 % - zvýraznenie2 5" xfId="94"/>
    <cellStyle name="40 % - zvýraznenie2 6" xfId="95"/>
    <cellStyle name="40 % - zvýraznenie2 7" xfId="96"/>
    <cellStyle name="40 % - zvýraznenie2 8" xfId="97"/>
    <cellStyle name="40 % - zvýraznenie2 9" xfId="98"/>
    <cellStyle name="40 % - zvýraznenie3 10" xfId="99"/>
    <cellStyle name="40 % - zvýraznenie3 2" xfId="100"/>
    <cellStyle name="40 % - zvýraznenie3 3" xfId="101"/>
    <cellStyle name="40 % - zvýraznenie3 4" xfId="102"/>
    <cellStyle name="40 % - zvýraznenie3 5" xfId="103"/>
    <cellStyle name="40 % - zvýraznenie3 6" xfId="104"/>
    <cellStyle name="40 % - zvýraznenie3 7" xfId="105"/>
    <cellStyle name="40 % - zvýraznenie3 8" xfId="106"/>
    <cellStyle name="40 % - zvýraznenie3 9" xfId="107"/>
    <cellStyle name="40 % - zvýraznenie4 10" xfId="108"/>
    <cellStyle name="40 % - zvýraznenie4 2" xfId="109"/>
    <cellStyle name="40 % - zvýraznenie4 3" xfId="110"/>
    <cellStyle name="40 % - zvýraznenie4 4" xfId="111"/>
    <cellStyle name="40 % - zvýraznenie4 5" xfId="112"/>
    <cellStyle name="40 % - zvýraznenie4 6" xfId="113"/>
    <cellStyle name="40 % - zvýraznenie4 7" xfId="114"/>
    <cellStyle name="40 % - zvýraznenie4 8" xfId="115"/>
    <cellStyle name="40 % - zvýraznenie4 9" xfId="116"/>
    <cellStyle name="40 % - zvýraznenie5 10" xfId="117"/>
    <cellStyle name="40 % - zvýraznenie5 2" xfId="118"/>
    <cellStyle name="40 % - zvýraznenie5 3" xfId="119"/>
    <cellStyle name="40 % - zvýraznenie5 4" xfId="120"/>
    <cellStyle name="40 % - zvýraznenie5 5" xfId="121"/>
    <cellStyle name="40 % - zvýraznenie5 6" xfId="122"/>
    <cellStyle name="40 % - zvýraznenie5 7" xfId="123"/>
    <cellStyle name="40 % - zvýraznenie5 8" xfId="124"/>
    <cellStyle name="40 % - zvýraznenie5 9" xfId="125"/>
    <cellStyle name="40 % - zvýraznenie6 10" xfId="126"/>
    <cellStyle name="40 % - zvýraznenie6 2" xfId="127"/>
    <cellStyle name="40 % - zvýraznenie6 3" xfId="128"/>
    <cellStyle name="40 % - zvýraznenie6 4" xfId="129"/>
    <cellStyle name="40 % - zvýraznenie6 5" xfId="130"/>
    <cellStyle name="40 % - zvýraznenie6 6" xfId="131"/>
    <cellStyle name="40 % - zvýraznenie6 7" xfId="132"/>
    <cellStyle name="40 % - zvýraznenie6 8" xfId="133"/>
    <cellStyle name="40 % - zvýraznenie6 9" xfId="134"/>
    <cellStyle name="40% - Accent1" xfId="135"/>
    <cellStyle name="40% - Accent2" xfId="136"/>
    <cellStyle name="40% - Accent3" xfId="137"/>
    <cellStyle name="40% - Accent4" xfId="138"/>
    <cellStyle name="40% - Accent5" xfId="139"/>
    <cellStyle name="40% - Accent6" xfId="140"/>
    <cellStyle name="60 % - zvýraznenie1 10" xfId="141"/>
    <cellStyle name="60 % - zvýraznenie1 2" xfId="142"/>
    <cellStyle name="60 % - zvýraznenie1 3" xfId="143"/>
    <cellStyle name="60 % - zvýraznenie1 4" xfId="144"/>
    <cellStyle name="60 % - zvýraznenie1 5" xfId="145"/>
    <cellStyle name="60 % - zvýraznenie1 6" xfId="146"/>
    <cellStyle name="60 % - zvýraznenie1 7" xfId="147"/>
    <cellStyle name="60 % - zvýraznenie1 8" xfId="148"/>
    <cellStyle name="60 % - zvýraznenie1 9" xfId="149"/>
    <cellStyle name="60 % - zvýraznenie2 10" xfId="150"/>
    <cellStyle name="60 % - zvýraznenie2 2" xfId="151"/>
    <cellStyle name="60 % - zvýraznenie2 3" xfId="152"/>
    <cellStyle name="60 % - zvýraznenie2 4" xfId="153"/>
    <cellStyle name="60 % - zvýraznenie2 5" xfId="154"/>
    <cellStyle name="60 % - zvýraznenie2 6" xfId="155"/>
    <cellStyle name="60 % - zvýraznenie2 7" xfId="156"/>
    <cellStyle name="60 % - zvýraznenie2 8" xfId="157"/>
    <cellStyle name="60 % - zvýraznenie2 9" xfId="158"/>
    <cellStyle name="60 % - zvýraznenie3 10" xfId="159"/>
    <cellStyle name="60 % - zvýraznenie3 2" xfId="160"/>
    <cellStyle name="60 % - zvýraznenie3 3" xfId="161"/>
    <cellStyle name="60 % - zvýraznenie3 4" xfId="162"/>
    <cellStyle name="60 % - zvýraznenie3 5" xfId="163"/>
    <cellStyle name="60 % - zvýraznenie3 6" xfId="164"/>
    <cellStyle name="60 % - zvýraznenie3 7" xfId="165"/>
    <cellStyle name="60 % - zvýraznenie3 8" xfId="166"/>
    <cellStyle name="60 % - zvýraznenie3 9" xfId="167"/>
    <cellStyle name="60 % - zvýraznenie4 10" xfId="168"/>
    <cellStyle name="60 % - zvýraznenie4 2" xfId="169"/>
    <cellStyle name="60 % - zvýraznenie4 3" xfId="170"/>
    <cellStyle name="60 % - zvýraznenie4 4" xfId="171"/>
    <cellStyle name="60 % - zvýraznenie4 5" xfId="172"/>
    <cellStyle name="60 % - zvýraznenie4 6" xfId="173"/>
    <cellStyle name="60 % - zvýraznenie4 7" xfId="174"/>
    <cellStyle name="60 % - zvýraznenie4 8" xfId="175"/>
    <cellStyle name="60 % - zvýraznenie4 9" xfId="176"/>
    <cellStyle name="60 % - zvýraznenie5 10" xfId="177"/>
    <cellStyle name="60 % - zvýraznenie5 2" xfId="178"/>
    <cellStyle name="60 % - zvýraznenie5 3" xfId="179"/>
    <cellStyle name="60 % - zvýraznenie5 4" xfId="180"/>
    <cellStyle name="60 % - zvýraznenie5 5" xfId="181"/>
    <cellStyle name="60 % - zvýraznenie5 6" xfId="182"/>
    <cellStyle name="60 % - zvýraznenie5 7" xfId="183"/>
    <cellStyle name="60 % - zvýraznenie5 8" xfId="184"/>
    <cellStyle name="60 % - zvýraznenie5 9" xfId="185"/>
    <cellStyle name="60 % - zvýraznenie6 10" xfId="186"/>
    <cellStyle name="60 % - zvýraznenie6 2" xfId="187"/>
    <cellStyle name="60 % - zvýraznenie6 3" xfId="188"/>
    <cellStyle name="60 % - zvýraznenie6 4" xfId="189"/>
    <cellStyle name="60 % - zvýraznenie6 5" xfId="190"/>
    <cellStyle name="60 % - zvýraznenie6 6" xfId="191"/>
    <cellStyle name="60 % - zvýraznenie6 7" xfId="192"/>
    <cellStyle name="60 % - zvýraznenie6 8" xfId="193"/>
    <cellStyle name="60 % - zvýraznenie6 9" xfId="194"/>
    <cellStyle name="60% - Accent1" xfId="195"/>
    <cellStyle name="60% - Accent2" xfId="196"/>
    <cellStyle name="60% - Accent3" xfId="197"/>
    <cellStyle name="60% - Accent4" xfId="198"/>
    <cellStyle name="60% - Accent5" xfId="199"/>
    <cellStyle name="60% - Accent6" xfId="200"/>
    <cellStyle name="ab" xfId="201"/>
    <cellStyle name="Accent1" xfId="202"/>
    <cellStyle name="Accent2" xfId="203"/>
    <cellStyle name="Accent3" xfId="204"/>
    <cellStyle name="Accent4" xfId="205"/>
    <cellStyle name="Accent5" xfId="206"/>
    <cellStyle name="Accent6" xfId="207"/>
    <cellStyle name="Bad" xfId="208"/>
    <cellStyle name="Calculation" xfId="209"/>
    <cellStyle name="Comma" xfId="210"/>
    <cellStyle name="Comma [0]" xfId="211"/>
    <cellStyle name="Currency" xfId="212"/>
    <cellStyle name="Currency [0]" xfId="213"/>
    <cellStyle name="čárky [0]_zjednodušený zápis EL" xfId="214"/>
    <cellStyle name="Dobrá 10" xfId="215"/>
    <cellStyle name="Dobrá 2" xfId="216"/>
    <cellStyle name="Dobrá 3" xfId="217"/>
    <cellStyle name="Dobrá 4" xfId="218"/>
    <cellStyle name="Dobrá 5" xfId="219"/>
    <cellStyle name="Dobrá 6" xfId="220"/>
    <cellStyle name="Dobrá 7" xfId="221"/>
    <cellStyle name="Dobrá 8" xfId="222"/>
    <cellStyle name="Dobrá 9" xfId="223"/>
    <cellStyle name="Explanatory Text" xfId="224"/>
    <cellStyle name="Good" xfId="225"/>
    <cellStyle name="Heading 1" xfId="226"/>
    <cellStyle name="Heading 2" xfId="227"/>
    <cellStyle name="Heading 3" xfId="228"/>
    <cellStyle name="Heading 4" xfId="229"/>
    <cellStyle name="Check Cell" xfId="230"/>
    <cellStyle name="Input" xfId="231"/>
    <cellStyle name="Kontrolná bunka 10" xfId="232"/>
    <cellStyle name="Kontrolná bunka 2" xfId="233"/>
    <cellStyle name="Kontrolná bunka 3" xfId="234"/>
    <cellStyle name="Kontrolná bunka 4" xfId="235"/>
    <cellStyle name="Kontrolná bunka 5" xfId="236"/>
    <cellStyle name="Kontrolná bunka 6" xfId="237"/>
    <cellStyle name="Kontrolná bunka 7" xfId="238"/>
    <cellStyle name="Kontrolná bunka 8" xfId="239"/>
    <cellStyle name="Kontrolná bunka 9" xfId="240"/>
    <cellStyle name="Linked Cell" xfId="241"/>
    <cellStyle name="Nadpis 1 10" xfId="242"/>
    <cellStyle name="Nadpis 1 2" xfId="243"/>
    <cellStyle name="Nadpis 1 3" xfId="244"/>
    <cellStyle name="Nadpis 1 4" xfId="245"/>
    <cellStyle name="Nadpis 1 5" xfId="246"/>
    <cellStyle name="Nadpis 1 6" xfId="247"/>
    <cellStyle name="Nadpis 1 7" xfId="248"/>
    <cellStyle name="Nadpis 1 8" xfId="249"/>
    <cellStyle name="Nadpis 1 9" xfId="250"/>
    <cellStyle name="Nadpis 2 10" xfId="251"/>
    <cellStyle name="Nadpis 2 2" xfId="252"/>
    <cellStyle name="Nadpis 2 3" xfId="253"/>
    <cellStyle name="Nadpis 2 4" xfId="254"/>
    <cellStyle name="Nadpis 2 5" xfId="255"/>
    <cellStyle name="Nadpis 2 6" xfId="256"/>
    <cellStyle name="Nadpis 2 7" xfId="257"/>
    <cellStyle name="Nadpis 2 8" xfId="258"/>
    <cellStyle name="Nadpis 2 9" xfId="259"/>
    <cellStyle name="Nadpis 3 10" xfId="260"/>
    <cellStyle name="Nadpis 3 2" xfId="261"/>
    <cellStyle name="Nadpis 3 3" xfId="262"/>
    <cellStyle name="Nadpis 3 4" xfId="263"/>
    <cellStyle name="Nadpis 3 5" xfId="264"/>
    <cellStyle name="Nadpis 3 6" xfId="265"/>
    <cellStyle name="Nadpis 3 7" xfId="266"/>
    <cellStyle name="Nadpis 3 8" xfId="267"/>
    <cellStyle name="Nadpis 3 9" xfId="268"/>
    <cellStyle name="Nadpis 4 10" xfId="269"/>
    <cellStyle name="Nadpis 4 2" xfId="270"/>
    <cellStyle name="Nadpis 4 3" xfId="271"/>
    <cellStyle name="Nadpis 4 4" xfId="272"/>
    <cellStyle name="Nadpis 4 5" xfId="273"/>
    <cellStyle name="Nadpis 4 6" xfId="274"/>
    <cellStyle name="Nadpis 4 7" xfId="275"/>
    <cellStyle name="Nadpis 4 8" xfId="276"/>
    <cellStyle name="Nadpis 4 9" xfId="277"/>
    <cellStyle name="Neutral" xfId="278"/>
    <cellStyle name="Neutrálna 10" xfId="279"/>
    <cellStyle name="Neutrálna 2" xfId="280"/>
    <cellStyle name="Neutrálna 3" xfId="281"/>
    <cellStyle name="Neutrálna 4" xfId="282"/>
    <cellStyle name="Neutrálna 5" xfId="283"/>
    <cellStyle name="Neutrálna 6" xfId="284"/>
    <cellStyle name="Neutrálna 7" xfId="285"/>
    <cellStyle name="Neutrálna 8" xfId="286"/>
    <cellStyle name="Neutrálna 9" xfId="287"/>
    <cellStyle name="Normálna 2" xfId="288"/>
    <cellStyle name="Normálna 3" xfId="289"/>
    <cellStyle name="normálne 10" xfId="290"/>
    <cellStyle name="normálne 2" xfId="291"/>
    <cellStyle name="normálne 2 2" xfId="292"/>
    <cellStyle name="normálne 2 2 2" xfId="293"/>
    <cellStyle name="normálne 2 2 3" xfId="294"/>
    <cellStyle name="normálne 2 2 4" xfId="295"/>
    <cellStyle name="normálne 2 2 5" xfId="296"/>
    <cellStyle name="normálne 2 2 6" xfId="297"/>
    <cellStyle name="normálne 2 2 7" xfId="298"/>
    <cellStyle name="normálne 2 2 8" xfId="299"/>
    <cellStyle name="normálne 2_formulare_nove_1" xfId="300"/>
    <cellStyle name="normálne 3" xfId="301"/>
    <cellStyle name="normálne 3 2" xfId="302"/>
    <cellStyle name="normálne 3 3" xfId="303"/>
    <cellStyle name="normálne 3 3 2" xfId="304"/>
    <cellStyle name="normálne 3 3 3" xfId="305"/>
    <cellStyle name="normálne 4" xfId="306"/>
    <cellStyle name="normálne 4 2" xfId="307"/>
    <cellStyle name="normálne 4 2 3" xfId="308"/>
    <cellStyle name="normálne 5" xfId="309"/>
    <cellStyle name="normálne 6" xfId="310"/>
    <cellStyle name="normálne 7" xfId="311"/>
    <cellStyle name="normálne 8" xfId="312"/>
    <cellStyle name="normálne 9" xfId="313"/>
    <cellStyle name="Note" xfId="314"/>
    <cellStyle name="Output" xfId="315"/>
    <cellStyle name="Percent" xfId="316"/>
    <cellStyle name="Poznámka 10" xfId="317"/>
    <cellStyle name="Poznámka 2" xfId="318"/>
    <cellStyle name="Poznámka 3" xfId="319"/>
    <cellStyle name="Poznámka 4" xfId="320"/>
    <cellStyle name="Poznámka 5" xfId="321"/>
    <cellStyle name="Poznámka 6" xfId="322"/>
    <cellStyle name="Poznámka 7" xfId="323"/>
    <cellStyle name="Poznámka 8" xfId="324"/>
    <cellStyle name="Poznámka 9" xfId="325"/>
    <cellStyle name="Prepojená bunka 10" xfId="326"/>
    <cellStyle name="Prepojená bunka 2" xfId="327"/>
    <cellStyle name="Prepojená bunka 3" xfId="328"/>
    <cellStyle name="Prepojená bunka 4" xfId="329"/>
    <cellStyle name="Prepojená bunka 5" xfId="330"/>
    <cellStyle name="Prepojená bunka 6" xfId="331"/>
    <cellStyle name="Prepojená bunka 7" xfId="332"/>
    <cellStyle name="Prepojená bunka 8" xfId="333"/>
    <cellStyle name="Prepojená bunka 9" xfId="334"/>
    <cellStyle name="Spolu 10" xfId="335"/>
    <cellStyle name="Spolu 2" xfId="336"/>
    <cellStyle name="Spolu 3" xfId="337"/>
    <cellStyle name="Spolu 4" xfId="338"/>
    <cellStyle name="Spolu 5" xfId="339"/>
    <cellStyle name="Spolu 6" xfId="340"/>
    <cellStyle name="Spolu 7" xfId="341"/>
    <cellStyle name="Spolu 8" xfId="342"/>
    <cellStyle name="Spolu 9" xfId="343"/>
    <cellStyle name="Standard_SPIELBER" xfId="344"/>
    <cellStyle name="Text upozornenia 10" xfId="345"/>
    <cellStyle name="Text upozornenia 2" xfId="346"/>
    <cellStyle name="Text upozornenia 3" xfId="347"/>
    <cellStyle name="Text upozornenia 4" xfId="348"/>
    <cellStyle name="Text upozornenia 5" xfId="349"/>
    <cellStyle name="Text upozornenia 6" xfId="350"/>
    <cellStyle name="Text upozornenia 7" xfId="351"/>
    <cellStyle name="Text upozornenia 8" xfId="352"/>
    <cellStyle name="Text upozornenia 9" xfId="353"/>
    <cellStyle name="Title" xfId="354"/>
    <cellStyle name="Titul 10" xfId="355"/>
    <cellStyle name="Titul 2" xfId="356"/>
    <cellStyle name="Titul 3" xfId="357"/>
    <cellStyle name="Titul 4" xfId="358"/>
    <cellStyle name="Titul 5" xfId="359"/>
    <cellStyle name="Titul 6" xfId="360"/>
    <cellStyle name="Titul 7" xfId="361"/>
    <cellStyle name="Titul 8" xfId="362"/>
    <cellStyle name="Titul 9" xfId="363"/>
    <cellStyle name="Total" xfId="364"/>
    <cellStyle name="Vstup 10" xfId="365"/>
    <cellStyle name="Vstup 2" xfId="366"/>
    <cellStyle name="Vstup 2 2" xfId="367"/>
    <cellStyle name="Vstup 3" xfId="368"/>
    <cellStyle name="Vstup 4" xfId="369"/>
    <cellStyle name="Vstup 5" xfId="370"/>
    <cellStyle name="Vstup 6" xfId="371"/>
    <cellStyle name="Vstup 7" xfId="372"/>
    <cellStyle name="Vstup 8" xfId="373"/>
    <cellStyle name="Vstup 8 2" xfId="374"/>
    <cellStyle name="Vstup 9" xfId="375"/>
    <cellStyle name="Vstup 9 2" xfId="376"/>
    <cellStyle name="Výpočet 10" xfId="377"/>
    <cellStyle name="Výpočet 2" xfId="378"/>
    <cellStyle name="Výpočet 3" xfId="379"/>
    <cellStyle name="Výpočet 4" xfId="380"/>
    <cellStyle name="Výpočet 5" xfId="381"/>
    <cellStyle name="Výpočet 6" xfId="382"/>
    <cellStyle name="Výpočet 7" xfId="383"/>
    <cellStyle name="Výpočet 8" xfId="384"/>
    <cellStyle name="Výpočet 9" xfId="385"/>
    <cellStyle name="Výstup 10" xfId="386"/>
    <cellStyle name="Výstup 2" xfId="387"/>
    <cellStyle name="Výstup 3" xfId="388"/>
    <cellStyle name="Výstup 4" xfId="389"/>
    <cellStyle name="Výstup 5" xfId="390"/>
    <cellStyle name="Výstup 6" xfId="391"/>
    <cellStyle name="Výstup 7" xfId="392"/>
    <cellStyle name="Výstup 8" xfId="393"/>
    <cellStyle name="Výstup 9" xfId="394"/>
    <cellStyle name="Vysvetľujúci text 10" xfId="395"/>
    <cellStyle name="Vysvetľujúci text 2" xfId="396"/>
    <cellStyle name="Vysvetľujúci text 3" xfId="397"/>
    <cellStyle name="Vysvetľujúci text 4" xfId="398"/>
    <cellStyle name="Vysvetľujúci text 5" xfId="399"/>
    <cellStyle name="Vysvetľujúci text 6" xfId="400"/>
    <cellStyle name="Vysvetľujúci text 7" xfId="401"/>
    <cellStyle name="Vysvetľujúci text 8" xfId="402"/>
    <cellStyle name="Vysvetľujúci text 9" xfId="403"/>
    <cellStyle name="Warning Text" xfId="404"/>
    <cellStyle name="Zlá 10" xfId="405"/>
    <cellStyle name="Zlá 2" xfId="406"/>
    <cellStyle name="Zlá 3" xfId="407"/>
    <cellStyle name="Zlá 4" xfId="408"/>
    <cellStyle name="Zlá 5" xfId="409"/>
    <cellStyle name="Zlá 6" xfId="410"/>
    <cellStyle name="Zlá 7" xfId="411"/>
    <cellStyle name="Zlá 8" xfId="412"/>
    <cellStyle name="Zlá 9" xfId="413"/>
    <cellStyle name="Zvýraznenie1 10" xfId="414"/>
    <cellStyle name="Zvýraznenie1 2" xfId="415"/>
    <cellStyle name="Zvýraznenie1 3" xfId="416"/>
    <cellStyle name="Zvýraznenie1 4" xfId="417"/>
    <cellStyle name="Zvýraznenie1 5" xfId="418"/>
    <cellStyle name="Zvýraznenie1 6" xfId="419"/>
    <cellStyle name="Zvýraznenie1 7" xfId="420"/>
    <cellStyle name="Zvýraznenie1 8" xfId="421"/>
    <cellStyle name="Zvýraznenie1 9" xfId="422"/>
    <cellStyle name="Zvýraznenie2 10" xfId="423"/>
    <cellStyle name="Zvýraznenie2 2" xfId="424"/>
    <cellStyle name="Zvýraznenie2 3" xfId="425"/>
    <cellStyle name="Zvýraznenie2 4" xfId="426"/>
    <cellStyle name="Zvýraznenie2 5" xfId="427"/>
    <cellStyle name="Zvýraznenie2 6" xfId="428"/>
    <cellStyle name="Zvýraznenie2 7" xfId="429"/>
    <cellStyle name="Zvýraznenie2 8" xfId="430"/>
    <cellStyle name="Zvýraznenie2 9" xfId="431"/>
    <cellStyle name="Zvýraznenie3 10" xfId="432"/>
    <cellStyle name="Zvýraznenie3 2" xfId="433"/>
    <cellStyle name="Zvýraznenie3 3" xfId="434"/>
    <cellStyle name="Zvýraznenie3 4" xfId="435"/>
    <cellStyle name="Zvýraznenie3 5" xfId="436"/>
    <cellStyle name="Zvýraznenie3 6" xfId="437"/>
    <cellStyle name="Zvýraznenie3 7" xfId="438"/>
    <cellStyle name="Zvýraznenie3 8" xfId="439"/>
    <cellStyle name="Zvýraznenie3 9" xfId="440"/>
    <cellStyle name="Zvýraznenie4 10" xfId="441"/>
    <cellStyle name="Zvýraznenie4 2" xfId="442"/>
    <cellStyle name="Zvýraznenie4 3" xfId="443"/>
    <cellStyle name="Zvýraznenie4 4" xfId="444"/>
    <cellStyle name="Zvýraznenie4 5" xfId="445"/>
    <cellStyle name="Zvýraznenie4 6" xfId="446"/>
    <cellStyle name="Zvýraznenie4 7" xfId="447"/>
    <cellStyle name="Zvýraznenie4 8" xfId="448"/>
    <cellStyle name="Zvýraznenie4 9" xfId="449"/>
    <cellStyle name="Zvýraznenie5 10" xfId="450"/>
    <cellStyle name="Zvýraznenie5 2" xfId="451"/>
    <cellStyle name="Zvýraznenie5 3" xfId="452"/>
    <cellStyle name="Zvýraznenie5 4" xfId="453"/>
    <cellStyle name="Zvýraznenie5 5" xfId="454"/>
    <cellStyle name="Zvýraznenie5 6" xfId="455"/>
    <cellStyle name="Zvýraznenie5 7" xfId="456"/>
    <cellStyle name="Zvýraznenie5 8" xfId="457"/>
    <cellStyle name="Zvýraznenie5 9" xfId="458"/>
    <cellStyle name="Zvýraznenie6 10" xfId="459"/>
    <cellStyle name="Zvýraznenie6 2" xfId="460"/>
    <cellStyle name="Zvýraznenie6 3" xfId="461"/>
    <cellStyle name="Zvýraznenie6 4" xfId="462"/>
    <cellStyle name="Zvýraznenie6 5" xfId="463"/>
    <cellStyle name="Zvýraznenie6 6" xfId="464"/>
    <cellStyle name="Zvýraznenie6 7" xfId="465"/>
    <cellStyle name="Zvýraznenie6 8" xfId="466"/>
    <cellStyle name="Zvýraznenie6 9" xfId="467"/>
  </cellStyles>
  <dxfs count="108"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7030A0"/>
      </font>
    </dxf>
    <dxf>
      <font>
        <b/>
        <i/>
        <color rgb="FFC85F08"/>
      </font>
    </dxf>
    <dxf>
      <font>
        <b/>
        <i/>
        <color rgb="FF5F5F5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7030A0"/>
      </font>
    </dxf>
    <dxf>
      <font>
        <b/>
        <i/>
        <color rgb="FFCC9900"/>
      </font>
    </dxf>
    <dxf>
      <font>
        <b/>
        <i/>
        <color rgb="FF5F5F5F"/>
      </font>
    </dxf>
    <dxf>
      <font>
        <b/>
        <i/>
        <color rgb="FF969696"/>
      </font>
    </dxf>
    <dxf>
      <font>
        <b/>
        <i/>
        <color rgb="FF3333FF"/>
      </font>
    </dxf>
    <dxf>
      <font>
        <b/>
        <i/>
        <color rgb="FFFF00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69696"/>
      </font>
    </dxf>
    <dxf>
      <font>
        <b/>
        <i/>
        <color rgb="FF3333FF"/>
      </font>
    </dxf>
    <dxf>
      <font>
        <b/>
        <i/>
        <color rgb="FFFF00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7030A0"/>
      </font>
    </dxf>
    <dxf>
      <font>
        <b/>
        <i/>
        <color rgb="FF969696"/>
      </font>
    </dxf>
    <dxf>
      <font>
        <b/>
        <i/>
        <color rgb="FFFF99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name val="Cambria"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969696"/>
      </font>
      <border/>
    </dxf>
    <dxf>
      <font>
        <b/>
        <i/>
        <color rgb="FFCC9700"/>
      </font>
      <border/>
    </dxf>
    <dxf>
      <font>
        <b/>
        <i/>
        <color rgb="FF9900FF"/>
      </font>
      <border/>
    </dxf>
    <dxf>
      <font>
        <b/>
        <i/>
        <color rgb="FF00B050"/>
      </font>
      <border/>
    </dxf>
    <dxf>
      <font>
        <b/>
        <i/>
        <color rgb="FF0000FF"/>
      </font>
      <border/>
    </dxf>
    <dxf>
      <font>
        <b/>
        <i/>
        <color rgb="FFFF0000"/>
      </font>
      <border/>
    </dxf>
    <dxf>
      <font>
        <b/>
        <i/>
        <color rgb="FFFF00FF"/>
      </font>
      <fill>
        <patternFill>
          <bgColor rgb="FF66FFFF"/>
        </patternFill>
      </fill>
      <border/>
    </dxf>
    <dxf>
      <font>
        <b/>
        <i/>
        <color rgb="FFFF9900"/>
      </font>
      <border/>
    </dxf>
    <dxf>
      <font>
        <b/>
        <i/>
        <color rgb="FF7030A0"/>
      </font>
      <border/>
    </dxf>
    <dxf>
      <font>
        <b/>
        <i/>
        <color rgb="FF3333FF"/>
      </font>
      <border/>
    </dxf>
    <dxf>
      <font>
        <b/>
        <i/>
        <color rgb="FF9900CC"/>
      </font>
      <border/>
    </dxf>
    <dxf>
      <font>
        <b/>
        <i/>
        <color rgb="FF5F5F5F"/>
      </font>
      <border/>
    </dxf>
    <dxf>
      <font>
        <b/>
        <i/>
        <color rgb="FFCC9900"/>
      </font>
      <border/>
    </dxf>
    <dxf>
      <font>
        <b/>
        <i/>
        <color rgb="FFFF00FF"/>
      </font>
      <border/>
    </dxf>
    <dxf>
      <font>
        <b/>
        <i/>
        <color rgb="FFC85F0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114300</xdr:rowOff>
    </xdr:from>
    <xdr:to>
      <xdr:col>19</xdr:col>
      <xdr:colOff>600075</xdr:colOff>
      <xdr:row>7</xdr:row>
      <xdr:rowOff>9525</xdr:rowOff>
    </xdr:to>
    <xdr:sp macro="[0]!Komplet_2">
      <xdr:nvSpPr>
        <xdr:cNvPr id="1" name="Ovál 2"/>
        <xdr:cNvSpPr>
          <a:spLocks/>
        </xdr:cNvSpPr>
      </xdr:nvSpPr>
      <xdr:spPr>
        <a:xfrm>
          <a:off x="10658475" y="381000"/>
          <a:ext cx="1600200" cy="1066800"/>
        </a:xfrm>
        <a:prstGeom prst="ellipse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Makro                                                                             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2 -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Zoradiť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133350</xdr:colOff>
      <xdr:row>1</xdr:row>
      <xdr:rowOff>161925</xdr:rowOff>
    </xdr:from>
    <xdr:to>
      <xdr:col>15</xdr:col>
      <xdr:colOff>809625</xdr:colOff>
      <xdr:row>7</xdr:row>
      <xdr:rowOff>47625</xdr:rowOff>
    </xdr:to>
    <xdr:sp macro="[0]!Komplet_1">
      <xdr:nvSpPr>
        <xdr:cNvPr id="2" name="Ovál 3"/>
        <xdr:cNvSpPr>
          <a:spLocks/>
        </xdr:cNvSpPr>
      </xdr:nvSpPr>
      <xdr:spPr>
        <a:xfrm>
          <a:off x="7886700" y="428625"/>
          <a:ext cx="1704975" cy="10572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Makro                                                                                                                                                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- Zoradiť                           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roslav/Documents/SKoZ/MS_2015_JedKateg/SKoZ/CSV/Funk/Funk_20_Z&#225;p_&#381;eny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r/Documents/1_SKoZ/CSV/Vollmer/Vollmer_01_Z&#225;p_Mu&#382;i_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r/Documents/1_SKoZ/Z&#225;pisy_SKoZ/Skus_verzi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roslav/Documents/SKoZ/CSV/Funk/Funk_20_Z&#225;p_&#381;eny_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/Documents/1_SKoZ/CSV/V&#352;/Funk_2013_Mu&#382;i_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r/Documents/1_SKoZ/CSV/Funk/Funk_11_Z&#225;p_Dorast_1_liga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va"/>
      <sheetName val="PomZapRozhod"/>
      <sheetName val="PlnýTlač"/>
      <sheetName val="Tlač"/>
      <sheetName val="Zápis_120Hz"/>
      <sheetName val="PripomienkyZápas"/>
      <sheetName val="CSV"/>
    </sheetNames>
    <sheetDataSet>
      <sheetData sheetId="4">
        <row r="9">
          <cell r="O9" t="str">
            <v>Extraliga_ženy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  <row r="27">
          <cell r="O27">
            <v>13</v>
          </cell>
        </row>
        <row r="28">
          <cell r="O2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mZápRozhod_4"/>
      <sheetName val="PlnýTlač"/>
      <sheetName val="Tlač"/>
      <sheetName val="Zápis_120Hz"/>
      <sheetName val="Daten"/>
      <sheetName val="HodnotenieRozhodc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_6"/>
      <sheetName val="PlnýTlač"/>
      <sheetName val="Tlač"/>
      <sheetName val="Zápis_120Hz"/>
      <sheetName val="PripomienkyZápas"/>
      <sheetName val="HodnotenieRozhodcu"/>
      <sheetName val="CSV"/>
    </sheetNames>
    <sheetDataSet>
      <sheetData sheetId="3">
        <row r="18">
          <cell r="AB18">
            <v>0</v>
          </cell>
        </row>
        <row r="19">
          <cell r="AB19" t="str">
            <v>vedúci družstiev</v>
          </cell>
        </row>
        <row r="20">
          <cell r="AB20" t="str">
            <v>ADAMČÍK Jozef</v>
          </cell>
        </row>
        <row r="21">
          <cell r="AB21" t="str">
            <v>ADAMEC Rudolf</v>
          </cell>
        </row>
        <row r="22">
          <cell r="AB22" t="str">
            <v>Bazala Jozef</v>
          </cell>
        </row>
        <row r="23">
          <cell r="AB23" t="str">
            <v>BENEDIKOVIČ František</v>
          </cell>
        </row>
        <row r="24">
          <cell r="AB24" t="str">
            <v>BLAHUTA Stanislav</v>
          </cell>
        </row>
        <row r="25">
          <cell r="AB25" t="str">
            <v>BÓNIS Ladislav</v>
          </cell>
        </row>
        <row r="26">
          <cell r="AB26" t="str">
            <v>BOŠKO Ladislav</v>
          </cell>
        </row>
        <row r="27">
          <cell r="AB27" t="str">
            <v>BÚLIK Jozef</v>
          </cell>
        </row>
        <row r="28">
          <cell r="AB28" t="str">
            <v>BÚŠ Jozef</v>
          </cell>
        </row>
        <row r="29">
          <cell r="AB29" t="str">
            <v>BUTKO Jozef</v>
          </cell>
        </row>
        <row r="30">
          <cell r="AB30" t="str">
            <v>DALOŠOVÁ Monika</v>
          </cell>
        </row>
        <row r="31">
          <cell r="AB31" t="str">
            <v>DALOŠOVÁ Romana</v>
          </cell>
        </row>
        <row r="32">
          <cell r="AB32" t="str">
            <v>DOBRUCKÝ Ivan</v>
          </cell>
        </row>
        <row r="33">
          <cell r="AB33" t="str">
            <v>DODOK Milan</v>
          </cell>
        </row>
        <row r="34">
          <cell r="AB34" t="str">
            <v>DOVIČIČ Juraj</v>
          </cell>
        </row>
        <row r="35">
          <cell r="AB35" t="str">
            <v>DURAČKA Pavol</v>
          </cell>
        </row>
        <row r="36">
          <cell r="AB36" t="str">
            <v>DZIAD Milan</v>
          </cell>
        </row>
        <row r="37">
          <cell r="AB37" t="str">
            <v>FLACHBART Ladislav </v>
          </cell>
        </row>
        <row r="38">
          <cell r="AB38" t="str">
            <v>FLACHBART Patrik</v>
          </cell>
        </row>
        <row r="39">
          <cell r="AB39" t="str">
            <v>FRIELICH František</v>
          </cell>
        </row>
        <row r="40"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va"/>
      <sheetName val="PomZapRozhod"/>
      <sheetName val="PlnýTlač"/>
      <sheetName val="Tlač"/>
      <sheetName val="Zápis_120Hz"/>
      <sheetName val="PripomienkyZápas"/>
      <sheetName val="CSV"/>
    </sheetNames>
    <sheetDataSet>
      <sheetData sheetId="4">
        <row r="19">
          <cell r="Z19" t="str">
            <v>vedúci družstiev</v>
          </cell>
        </row>
        <row r="20">
          <cell r="Z20" t="str">
            <v>ADAMČÍK Jozef</v>
          </cell>
        </row>
        <row r="21">
          <cell r="Z21" t="str">
            <v>ADAMEC Rudolf</v>
          </cell>
        </row>
        <row r="22">
          <cell r="Z22" t="str">
            <v>Bazala Jozef</v>
          </cell>
        </row>
        <row r="23">
          <cell r="Z23" t="str">
            <v>BENEDIKOVIČ František</v>
          </cell>
        </row>
        <row r="24">
          <cell r="Z24" t="str">
            <v>BLAHUTA Stanislav</v>
          </cell>
        </row>
        <row r="25">
          <cell r="Z25" t="str">
            <v>BÓNIS Ladislav</v>
          </cell>
        </row>
        <row r="26">
          <cell r="Z26" t="str">
            <v>BOŠKO Ladislav</v>
          </cell>
        </row>
        <row r="27">
          <cell r="Z27" t="str">
            <v>BÚLIK Jozef</v>
          </cell>
        </row>
        <row r="28">
          <cell r="Z28" t="str">
            <v>BÚŠ Jozef</v>
          </cell>
        </row>
        <row r="29">
          <cell r="Z29" t="str">
            <v>BUTKO Jozef</v>
          </cell>
        </row>
        <row r="30">
          <cell r="Z30" t="str">
            <v>DALOŠOVÁ Monika</v>
          </cell>
        </row>
        <row r="31">
          <cell r="Z31" t="str">
            <v>DALOŠOVÁ Romana</v>
          </cell>
        </row>
        <row r="32">
          <cell r="Z32" t="str">
            <v>DOBRUCKÝ Ivan</v>
          </cell>
        </row>
        <row r="33">
          <cell r="Z33" t="str">
            <v>DODOK Milan</v>
          </cell>
        </row>
        <row r="34">
          <cell r="Z34" t="str">
            <v>DOVIČIČ Juraj</v>
          </cell>
        </row>
        <row r="35">
          <cell r="Z35" t="str">
            <v>DURAČKA Pavol</v>
          </cell>
        </row>
        <row r="36">
          <cell r="Z36" t="str">
            <v>DZIAD Milan</v>
          </cell>
        </row>
        <row r="37">
          <cell r="Z37" t="str">
            <v>FLACHBART Ladislav </v>
          </cell>
        </row>
        <row r="38">
          <cell r="Z38" t="str">
            <v>FLACHBART Patrik</v>
          </cell>
        </row>
        <row r="39">
          <cell r="Z39" t="str">
            <v>FRIELICH František</v>
          </cell>
        </row>
        <row r="40">
          <cell r="Z40" t="str">
            <v>FÜRSTEN Miroslav, RNDr.</v>
          </cell>
        </row>
        <row r="41">
          <cell r="Z41" t="str">
            <v>Jančovič Martin</v>
          </cell>
        </row>
        <row r="42">
          <cell r="Z42" t="str">
            <v>JURIS Marek</v>
          </cell>
        </row>
        <row r="43">
          <cell r="Z43" t="str">
            <v>JURIS Viktor</v>
          </cell>
        </row>
        <row r="44">
          <cell r="Z44" t="str">
            <v>KAIGL Jiří</v>
          </cell>
        </row>
        <row r="45">
          <cell r="Z45" t="str">
            <v>KAIGL Karol, MVDr.</v>
          </cell>
        </row>
        <row r="46">
          <cell r="Z46" t="str">
            <v>KÁNOVSKÁ Martina</v>
          </cell>
        </row>
        <row r="47">
          <cell r="Z47" t="str">
            <v>KAŽIMÍR Martin</v>
          </cell>
        </row>
        <row r="48">
          <cell r="Z48" t="str">
            <v>KEBÍSEK Ján Ing.</v>
          </cell>
        </row>
        <row r="49">
          <cell r="Z49" t="str">
            <v>KELECSÉNYI Jozef</v>
          </cell>
        </row>
        <row r="50">
          <cell r="Z50" t="str">
            <v>KNOTEK Róbert</v>
          </cell>
        </row>
        <row r="51">
          <cell r="Z51" t="str">
            <v>KRÁĽOVIČ Jozef</v>
          </cell>
        </row>
        <row r="52">
          <cell r="Z52" t="str">
            <v>KUBÁNEK Radovan</v>
          </cell>
        </row>
        <row r="53">
          <cell r="Z53" t="str">
            <v>KYSELICA Ondrej </v>
          </cell>
        </row>
        <row r="54">
          <cell r="Z54" t="str">
            <v>KYSELICOVÁ Dagmar</v>
          </cell>
        </row>
        <row r="55">
          <cell r="Z55" t="str">
            <v>KYSELICOVÁ Dominika</v>
          </cell>
        </row>
        <row r="56">
          <cell r="Z56" t="str">
            <v>LUDROVSKÝ Stanislav</v>
          </cell>
        </row>
        <row r="57">
          <cell r="Z57" t="str">
            <v>LUŠČÍK Libor</v>
          </cell>
        </row>
        <row r="58">
          <cell r="Z58" t="str">
            <v>MACHALA Tibor</v>
          </cell>
        </row>
        <row r="59">
          <cell r="Z59" t="str">
            <v>MAROŇ Ján</v>
          </cell>
        </row>
        <row r="60">
          <cell r="Z60" t="str">
            <v>MAŤAŠEJE Ján</v>
          </cell>
        </row>
        <row r="61">
          <cell r="Z61" t="str">
            <v>MIKUŠ Ferdinand</v>
          </cell>
        </row>
        <row r="62">
          <cell r="Z62" t="str">
            <v>MITOŠINKA Marián, Ing.</v>
          </cell>
        </row>
        <row r="63">
          <cell r="Z63" t="str">
            <v>MREKAJ Matej</v>
          </cell>
        </row>
        <row r="64">
          <cell r="Z64" t="str">
            <v>NAGY Róbert</v>
          </cell>
        </row>
        <row r="65">
          <cell r="Z65" t="str">
            <v>NEDELKA Milan</v>
          </cell>
        </row>
        <row r="66">
          <cell r="Z66" t="str">
            <v>PAULEČKO Pavel</v>
          </cell>
        </row>
        <row r="67">
          <cell r="Z67" t="str">
            <v>PERECÁROVÁ Iveta</v>
          </cell>
        </row>
        <row r="68">
          <cell r="Z68" t="str">
            <v>PILCZ František</v>
          </cell>
        </row>
        <row r="69">
          <cell r="Z69" t="str">
            <v>PIŠKULA Miroslav</v>
          </cell>
        </row>
        <row r="70">
          <cell r="Z70" t="str">
            <v>PIVOVARNÍK Dušan</v>
          </cell>
        </row>
        <row r="71">
          <cell r="Z71" t="str">
            <v>PORUBSKÝ Miroslav</v>
          </cell>
        </row>
        <row r="72">
          <cell r="Z72" t="str">
            <v>RAFFAY Ján</v>
          </cell>
        </row>
        <row r="73">
          <cell r="Z73" t="str">
            <v>RYBIČKA Branislav</v>
          </cell>
        </row>
        <row r="74">
          <cell r="Z74" t="str">
            <v>SÁSZ Ernest</v>
          </cell>
        </row>
        <row r="75">
          <cell r="Z75" t="str">
            <v>SIROTNÝ Pavel</v>
          </cell>
        </row>
        <row r="76">
          <cell r="Z76" t="str">
            <v>SZALAI Mikuláš</v>
          </cell>
        </row>
        <row r="77">
          <cell r="Z77" t="str">
            <v>ŠIŠAN Michal</v>
          </cell>
        </row>
        <row r="78">
          <cell r="Z78" t="str">
            <v>ŠMÁLOVÁ Kveta</v>
          </cell>
        </row>
        <row r="79">
          <cell r="Z79" t="str">
            <v>ŠOLTÍS Mikuláš</v>
          </cell>
        </row>
        <row r="80">
          <cell r="Z80" t="str">
            <v>ŠOTTNÍKOVÁ Jana</v>
          </cell>
        </row>
        <row r="81">
          <cell r="Z81" t="str">
            <v>ŠTEFANIDESOVÁ Eva</v>
          </cell>
        </row>
        <row r="82">
          <cell r="Z82" t="str">
            <v>ŠVEC Alexander</v>
          </cell>
        </row>
        <row r="83">
          <cell r="Z83" t="str">
            <v>TAFSI Karim</v>
          </cell>
        </row>
        <row r="84">
          <cell r="Z84" t="str">
            <v>Tóth Richard</v>
          </cell>
        </row>
        <row r="85">
          <cell r="Z85" t="str">
            <v>Tóth Richard ml.</v>
          </cell>
        </row>
        <row r="86">
          <cell r="Z86" t="str">
            <v>TROCHAN Vladimír</v>
          </cell>
        </row>
        <row r="87">
          <cell r="Z87" t="str">
            <v>TURČANOVÁ Jana, Ing.</v>
          </cell>
        </row>
        <row r="88">
          <cell r="Z88" t="str">
            <v>VADOVIČ Bystrík</v>
          </cell>
        </row>
        <row r="89">
          <cell r="Z89" t="str">
            <v>VARGA Tibor</v>
          </cell>
        </row>
        <row r="90">
          <cell r="Z90" t="str">
            <v>VLAHYOVÁ Eva</v>
          </cell>
        </row>
        <row r="91">
          <cell r="Z91" t="str">
            <v>WESOLOWSKI Tibor</v>
          </cell>
        </row>
        <row r="92">
          <cell r="Z92" t="str">
            <v>WIESENGANGER Juraj, Ing.</v>
          </cell>
        </row>
        <row r="93">
          <cell r="Z93" t="str">
            <v>ZORNIČKA Ján</v>
          </cell>
        </row>
        <row r="94">
          <cell r="Z94" t="str">
            <v>ŽILLA Jozef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"/>
      <sheetName val="Spielbericht"/>
      <sheetName val="PlnýTlač"/>
      <sheetName val="SkrátenýTlač"/>
      <sheetName val="Zápis_120Hz"/>
      <sheetName val="CSV"/>
    </sheetNames>
    <sheetDataSet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FFC000"/>
  </sheetPr>
  <dimension ref="A4:R2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7.7109375" style="21" customWidth="1"/>
    <col min="3" max="3" width="3.7109375" style="22" customWidth="1"/>
    <col min="4" max="4" width="9.7109375" style="21" customWidth="1"/>
    <col min="5" max="5" width="6.57421875" style="21" customWidth="1"/>
    <col min="6" max="7" width="9.7109375" style="21" customWidth="1"/>
    <col min="8" max="8" width="1.8515625" style="21" customWidth="1"/>
    <col min="9" max="9" width="27.7109375" style="21" customWidth="1"/>
    <col min="10" max="10" width="3.7109375" style="22" customWidth="1"/>
    <col min="11" max="11" width="9.7109375" style="21" customWidth="1"/>
    <col min="12" max="12" width="6.57421875" style="21" customWidth="1"/>
    <col min="13" max="14" width="9.7109375" style="21" customWidth="1"/>
    <col min="15" max="15" width="3.7109375" style="21" customWidth="1"/>
    <col min="16" max="17" width="9.140625" style="21" customWidth="1"/>
    <col min="18" max="18" width="7.7109375" style="21" customWidth="1"/>
    <col min="19" max="16384" width="9.140625" style="21" customWidth="1"/>
  </cols>
  <sheetData>
    <row r="4" spans="1:14" ht="21">
      <c r="A4" s="23"/>
      <c r="B4" s="48" t="s">
        <v>71</v>
      </c>
      <c r="C4" s="24"/>
      <c r="D4" s="424" t="s">
        <v>108</v>
      </c>
      <c r="E4" s="425"/>
      <c r="F4" s="425"/>
      <c r="G4" s="425"/>
      <c r="H4" s="425"/>
      <c r="I4" s="425"/>
      <c r="J4" s="24"/>
      <c r="K4" s="25"/>
      <c r="L4" s="24"/>
      <c r="M4" s="426">
        <f ca="1">TODAY()</f>
        <v>43892</v>
      </c>
      <c r="N4" s="426"/>
    </row>
    <row r="5" spans="2:14" ht="16.5" thickBot="1">
      <c r="B5" s="212"/>
      <c r="D5" s="26"/>
      <c r="E5" s="26"/>
      <c r="F5" s="26"/>
      <c r="G5" s="26"/>
      <c r="K5" s="26"/>
      <c r="L5" s="26"/>
      <c r="M5" s="26"/>
      <c r="N5" s="26"/>
    </row>
    <row r="6" spans="2:14" ht="15.75" thickBot="1">
      <c r="B6" s="27"/>
      <c r="D6" s="28" t="s">
        <v>8</v>
      </c>
      <c r="E6" s="29" t="s">
        <v>6</v>
      </c>
      <c r="F6" s="29" t="s">
        <v>38</v>
      </c>
      <c r="G6" s="30" t="s">
        <v>39</v>
      </c>
      <c r="I6" s="27"/>
      <c r="K6" s="28" t="s">
        <v>8</v>
      </c>
      <c r="L6" s="29" t="s">
        <v>6</v>
      </c>
      <c r="M6" s="29" t="s">
        <v>38</v>
      </c>
      <c r="N6" s="30" t="s">
        <v>39</v>
      </c>
    </row>
    <row r="7" spans="2:17" ht="24.75" customHeight="1">
      <c r="B7" s="412"/>
      <c r="C7" s="31">
        <v>1</v>
      </c>
      <c r="D7" s="32"/>
      <c r="E7" s="32"/>
      <c r="F7" s="32"/>
      <c r="G7" s="33"/>
      <c r="H7" s="34"/>
      <c r="I7" s="412"/>
      <c r="J7" s="31">
        <v>2</v>
      </c>
      <c r="K7" s="32"/>
      <c r="L7" s="32"/>
      <c r="M7" s="32"/>
      <c r="N7" s="33"/>
      <c r="P7" s="414" t="s">
        <v>106</v>
      </c>
      <c r="Q7" s="415"/>
    </row>
    <row r="8" spans="2:17" ht="24.75" customHeight="1" thickBot="1">
      <c r="B8" s="413"/>
      <c r="C8" s="35">
        <v>2</v>
      </c>
      <c r="D8" s="36"/>
      <c r="E8" s="36"/>
      <c r="F8" s="36"/>
      <c r="G8" s="37"/>
      <c r="H8" s="34"/>
      <c r="I8" s="413"/>
      <c r="J8" s="35">
        <v>1</v>
      </c>
      <c r="K8" s="36"/>
      <c r="L8" s="36"/>
      <c r="M8" s="36"/>
      <c r="N8" s="37"/>
      <c r="P8" s="416"/>
      <c r="Q8" s="417"/>
    </row>
    <row r="9" spans="2:18" ht="24.75" customHeight="1">
      <c r="B9" s="413"/>
      <c r="C9" s="35">
        <v>4</v>
      </c>
      <c r="D9" s="36"/>
      <c r="E9" s="36"/>
      <c r="F9" s="36"/>
      <c r="G9" s="37"/>
      <c r="H9" s="34"/>
      <c r="I9" s="413"/>
      <c r="J9" s="35">
        <v>3</v>
      </c>
      <c r="K9" s="36"/>
      <c r="L9" s="36"/>
      <c r="M9" s="36"/>
      <c r="N9" s="37"/>
      <c r="P9" s="418" t="s">
        <v>58</v>
      </c>
      <c r="Q9" s="419"/>
      <c r="R9" s="420"/>
    </row>
    <row r="10" spans="2:18" ht="24.75" customHeight="1" thickBot="1">
      <c r="B10" s="38"/>
      <c r="C10" s="39">
        <v>3</v>
      </c>
      <c r="D10" s="40"/>
      <c r="E10" s="40"/>
      <c r="F10" s="40"/>
      <c r="G10" s="41"/>
      <c r="H10" s="34"/>
      <c r="I10" s="38"/>
      <c r="J10" s="39">
        <v>4</v>
      </c>
      <c r="K10" s="40"/>
      <c r="L10" s="40"/>
      <c r="M10" s="40"/>
      <c r="N10" s="41"/>
      <c r="P10" s="421" t="s">
        <v>59</v>
      </c>
      <c r="Q10" s="422"/>
      <c r="R10" s="423"/>
    </row>
    <row r="11" spans="2:13" ht="19.5" customHeight="1">
      <c r="B11" s="402" t="s">
        <v>51</v>
      </c>
      <c r="C11" s="403"/>
      <c r="D11" s="406"/>
      <c r="E11" s="408"/>
      <c r="F11" s="410"/>
      <c r="I11" s="402" t="s">
        <v>51</v>
      </c>
      <c r="J11" s="403"/>
      <c r="K11" s="406"/>
      <c r="L11" s="408"/>
      <c r="M11" s="410"/>
    </row>
    <row r="12" spans="2:13" ht="9.75" customHeight="1">
      <c r="B12" s="404"/>
      <c r="C12" s="405"/>
      <c r="D12" s="407"/>
      <c r="E12" s="409"/>
      <c r="F12" s="411"/>
      <c r="I12" s="404"/>
      <c r="J12" s="405"/>
      <c r="K12" s="407"/>
      <c r="L12" s="409"/>
      <c r="M12" s="411"/>
    </row>
    <row r="17" ht="15.75" thickBot="1">
      <c r="D17" s="26"/>
    </row>
    <row r="18" spans="2:14" ht="15.75" thickBot="1">
      <c r="B18" s="27"/>
      <c r="D18" s="28" t="s">
        <v>8</v>
      </c>
      <c r="E18" s="29" t="s">
        <v>6</v>
      </c>
      <c r="F18" s="29" t="s">
        <v>38</v>
      </c>
      <c r="G18" s="30" t="s">
        <v>39</v>
      </c>
      <c r="I18" s="27"/>
      <c r="K18" s="42" t="s">
        <v>8</v>
      </c>
      <c r="L18" s="29" t="s">
        <v>6</v>
      </c>
      <c r="M18" s="29" t="s">
        <v>38</v>
      </c>
      <c r="N18" s="30" t="s">
        <v>39</v>
      </c>
    </row>
    <row r="19" spans="2:14" ht="24.75" customHeight="1">
      <c r="B19" s="412"/>
      <c r="C19" s="31">
        <v>3</v>
      </c>
      <c r="D19" s="32"/>
      <c r="E19" s="32"/>
      <c r="F19" s="32"/>
      <c r="G19" s="33"/>
      <c r="H19" s="34"/>
      <c r="I19" s="412"/>
      <c r="J19" s="31">
        <v>4</v>
      </c>
      <c r="K19" s="32"/>
      <c r="L19" s="32"/>
      <c r="M19" s="32"/>
      <c r="N19" s="33"/>
    </row>
    <row r="20" spans="2:14" ht="24.75" customHeight="1">
      <c r="B20" s="413"/>
      <c r="C20" s="35">
        <v>4</v>
      </c>
      <c r="D20" s="36"/>
      <c r="E20" s="36"/>
      <c r="F20" s="36"/>
      <c r="G20" s="37"/>
      <c r="H20" s="34"/>
      <c r="I20" s="413"/>
      <c r="J20" s="35">
        <v>3</v>
      </c>
      <c r="K20" s="36"/>
      <c r="L20" s="36"/>
      <c r="M20" s="36"/>
      <c r="N20" s="37"/>
    </row>
    <row r="21" spans="2:14" ht="24.75" customHeight="1">
      <c r="B21" s="413"/>
      <c r="C21" s="35">
        <v>2</v>
      </c>
      <c r="D21" s="36"/>
      <c r="E21" s="36"/>
      <c r="F21" s="36"/>
      <c r="G21" s="37"/>
      <c r="H21" s="34"/>
      <c r="I21" s="413"/>
      <c r="J21" s="35">
        <v>1</v>
      </c>
      <c r="K21" s="36"/>
      <c r="L21" s="36"/>
      <c r="M21" s="36"/>
      <c r="N21" s="37"/>
    </row>
    <row r="22" spans="2:14" ht="24.75" customHeight="1" thickBot="1">
      <c r="B22" s="38"/>
      <c r="C22" s="39">
        <v>1</v>
      </c>
      <c r="D22" s="40"/>
      <c r="E22" s="40"/>
      <c r="F22" s="40"/>
      <c r="G22" s="41"/>
      <c r="H22" s="34"/>
      <c r="I22" s="38"/>
      <c r="J22" s="39">
        <v>2</v>
      </c>
      <c r="K22" s="40"/>
      <c r="L22" s="40"/>
      <c r="M22" s="40"/>
      <c r="N22" s="41"/>
    </row>
    <row r="23" spans="2:13" ht="19.5" customHeight="1">
      <c r="B23" s="402" t="s">
        <v>51</v>
      </c>
      <c r="C23" s="403"/>
      <c r="D23" s="406"/>
      <c r="E23" s="408"/>
      <c r="F23" s="410"/>
      <c r="I23" s="402" t="s">
        <v>51</v>
      </c>
      <c r="J23" s="403"/>
      <c r="K23" s="406"/>
      <c r="L23" s="408"/>
      <c r="M23" s="410"/>
    </row>
    <row r="24" spans="2:13" ht="9.75" customHeight="1">
      <c r="B24" s="404"/>
      <c r="C24" s="405"/>
      <c r="D24" s="407"/>
      <c r="E24" s="409"/>
      <c r="F24" s="411"/>
      <c r="I24" s="404"/>
      <c r="J24" s="405"/>
      <c r="K24" s="407"/>
      <c r="L24" s="409"/>
      <c r="M24" s="411"/>
    </row>
    <row r="31" spans="1:14" ht="21">
      <c r="A31" s="23"/>
      <c r="B31" s="48" t="str">
        <f>$B$4</f>
        <v>Majstrovstvá kraja</v>
      </c>
      <c r="C31" s="24"/>
      <c r="D31" s="424" t="s">
        <v>109</v>
      </c>
      <c r="E31" s="425"/>
      <c r="F31" s="425"/>
      <c r="G31" s="425"/>
      <c r="H31" s="425"/>
      <c r="I31" s="425"/>
      <c r="J31" s="24"/>
      <c r="K31" s="25"/>
      <c r="L31" s="24"/>
      <c r="M31" s="426">
        <f>$M$4</f>
        <v>43892</v>
      </c>
      <c r="N31" s="426"/>
    </row>
    <row r="32" spans="2:14" ht="16.5" thickBot="1">
      <c r="B32" s="212"/>
      <c r="D32" s="26"/>
      <c r="E32" s="26"/>
      <c r="F32" s="26"/>
      <c r="G32" s="26"/>
      <c r="K32" s="26"/>
      <c r="L32" s="26"/>
      <c r="M32" s="26"/>
      <c r="N32" s="26"/>
    </row>
    <row r="33" spans="2:14" ht="15.75" thickBot="1">
      <c r="B33" s="27"/>
      <c r="D33" s="28" t="s">
        <v>8</v>
      </c>
      <c r="E33" s="29" t="s">
        <v>6</v>
      </c>
      <c r="F33" s="29" t="s">
        <v>38</v>
      </c>
      <c r="G33" s="30" t="s">
        <v>39</v>
      </c>
      <c r="I33" s="27"/>
      <c r="K33" s="28" t="s">
        <v>8</v>
      </c>
      <c r="L33" s="29" t="s">
        <v>6</v>
      </c>
      <c r="M33" s="29" t="s">
        <v>38</v>
      </c>
      <c r="N33" s="30" t="s">
        <v>39</v>
      </c>
    </row>
    <row r="34" spans="2:14" ht="24.75" customHeight="1">
      <c r="B34" s="412"/>
      <c r="C34" s="31">
        <v>1</v>
      </c>
      <c r="D34" s="32"/>
      <c r="E34" s="32"/>
      <c r="F34" s="32"/>
      <c r="G34" s="33"/>
      <c r="H34" s="34"/>
      <c r="I34" s="412"/>
      <c r="J34" s="31">
        <v>2</v>
      </c>
      <c r="K34" s="32"/>
      <c r="L34" s="32"/>
      <c r="M34" s="32"/>
      <c r="N34" s="33"/>
    </row>
    <row r="35" spans="2:14" ht="24.75" customHeight="1">
      <c r="B35" s="413"/>
      <c r="C35" s="35">
        <v>2</v>
      </c>
      <c r="D35" s="36"/>
      <c r="E35" s="36"/>
      <c r="F35" s="36"/>
      <c r="G35" s="37"/>
      <c r="H35" s="34"/>
      <c r="I35" s="413"/>
      <c r="J35" s="35">
        <v>1</v>
      </c>
      <c r="K35" s="36"/>
      <c r="L35" s="36"/>
      <c r="M35" s="36"/>
      <c r="N35" s="37"/>
    </row>
    <row r="36" spans="2:14" ht="24.75" customHeight="1">
      <c r="B36" s="413"/>
      <c r="C36" s="35">
        <v>4</v>
      </c>
      <c r="D36" s="36"/>
      <c r="E36" s="36"/>
      <c r="F36" s="36"/>
      <c r="G36" s="37"/>
      <c r="H36" s="34"/>
      <c r="I36" s="413"/>
      <c r="J36" s="35">
        <v>3</v>
      </c>
      <c r="K36" s="36"/>
      <c r="L36" s="36"/>
      <c r="M36" s="36"/>
      <c r="N36" s="37"/>
    </row>
    <row r="37" spans="2:14" ht="24.75" customHeight="1" thickBot="1">
      <c r="B37" s="38"/>
      <c r="C37" s="39">
        <v>3</v>
      </c>
      <c r="D37" s="40"/>
      <c r="E37" s="40"/>
      <c r="F37" s="40"/>
      <c r="G37" s="41"/>
      <c r="H37" s="34"/>
      <c r="I37" s="38"/>
      <c r="J37" s="39">
        <v>4</v>
      </c>
      <c r="K37" s="40"/>
      <c r="L37" s="40"/>
      <c r="M37" s="40"/>
      <c r="N37" s="41"/>
    </row>
    <row r="38" spans="2:13" ht="19.5" customHeight="1">
      <c r="B38" s="402" t="s">
        <v>51</v>
      </c>
      <c r="C38" s="403"/>
      <c r="D38" s="406"/>
      <c r="E38" s="408"/>
      <c r="F38" s="410"/>
      <c r="I38" s="402" t="s">
        <v>51</v>
      </c>
      <c r="J38" s="403"/>
      <c r="K38" s="406"/>
      <c r="L38" s="408"/>
      <c r="M38" s="410"/>
    </row>
    <row r="39" spans="2:13" ht="9.75" customHeight="1">
      <c r="B39" s="404"/>
      <c r="C39" s="405"/>
      <c r="D39" s="407"/>
      <c r="E39" s="409"/>
      <c r="F39" s="411"/>
      <c r="I39" s="404"/>
      <c r="J39" s="405"/>
      <c r="K39" s="407"/>
      <c r="L39" s="409"/>
      <c r="M39" s="411"/>
    </row>
    <row r="44" ht="15.75" thickBot="1">
      <c r="D44" s="26"/>
    </row>
    <row r="45" spans="2:14" ht="15.75" thickBot="1">
      <c r="B45" s="27"/>
      <c r="D45" s="28" t="s">
        <v>8</v>
      </c>
      <c r="E45" s="29" t="s">
        <v>6</v>
      </c>
      <c r="F45" s="29" t="s">
        <v>38</v>
      </c>
      <c r="G45" s="30" t="s">
        <v>39</v>
      </c>
      <c r="I45" s="27"/>
      <c r="K45" s="42" t="s">
        <v>8</v>
      </c>
      <c r="L45" s="29" t="s">
        <v>6</v>
      </c>
      <c r="M45" s="29" t="s">
        <v>38</v>
      </c>
      <c r="N45" s="30" t="s">
        <v>39</v>
      </c>
    </row>
    <row r="46" spans="2:14" ht="24.75" customHeight="1">
      <c r="B46" s="412"/>
      <c r="C46" s="31">
        <v>3</v>
      </c>
      <c r="D46" s="32"/>
      <c r="E46" s="32"/>
      <c r="F46" s="32"/>
      <c r="G46" s="33"/>
      <c r="H46" s="34"/>
      <c r="I46" s="412"/>
      <c r="J46" s="31">
        <v>4</v>
      </c>
      <c r="K46" s="32"/>
      <c r="L46" s="32"/>
      <c r="M46" s="32"/>
      <c r="N46" s="33"/>
    </row>
    <row r="47" spans="2:14" ht="24.75" customHeight="1">
      <c r="B47" s="413"/>
      <c r="C47" s="35">
        <v>4</v>
      </c>
      <c r="D47" s="36"/>
      <c r="E47" s="36"/>
      <c r="F47" s="36"/>
      <c r="G47" s="37"/>
      <c r="H47" s="34"/>
      <c r="I47" s="413"/>
      <c r="J47" s="35">
        <v>3</v>
      </c>
      <c r="K47" s="36"/>
      <c r="L47" s="36"/>
      <c r="M47" s="36"/>
      <c r="N47" s="37"/>
    </row>
    <row r="48" spans="2:14" ht="24.75" customHeight="1">
      <c r="B48" s="413"/>
      <c r="C48" s="35">
        <v>2</v>
      </c>
      <c r="D48" s="36"/>
      <c r="E48" s="36"/>
      <c r="F48" s="36"/>
      <c r="G48" s="37"/>
      <c r="H48" s="34"/>
      <c r="I48" s="413"/>
      <c r="J48" s="35">
        <v>1</v>
      </c>
      <c r="K48" s="36"/>
      <c r="L48" s="36"/>
      <c r="M48" s="36"/>
      <c r="N48" s="37"/>
    </row>
    <row r="49" spans="2:14" ht="24.75" customHeight="1" thickBot="1">
      <c r="B49" s="38"/>
      <c r="C49" s="39">
        <v>1</v>
      </c>
      <c r="D49" s="40"/>
      <c r="E49" s="40"/>
      <c r="F49" s="40"/>
      <c r="G49" s="41"/>
      <c r="H49" s="34"/>
      <c r="I49" s="38"/>
      <c r="J49" s="39">
        <v>2</v>
      </c>
      <c r="K49" s="40"/>
      <c r="L49" s="40"/>
      <c r="M49" s="40"/>
      <c r="N49" s="41"/>
    </row>
    <row r="50" spans="2:13" ht="19.5" customHeight="1">
      <c r="B50" s="402" t="s">
        <v>51</v>
      </c>
      <c r="C50" s="403"/>
      <c r="D50" s="406"/>
      <c r="E50" s="408"/>
      <c r="F50" s="410"/>
      <c r="I50" s="402" t="s">
        <v>51</v>
      </c>
      <c r="J50" s="403"/>
      <c r="K50" s="406"/>
      <c r="L50" s="408"/>
      <c r="M50" s="410"/>
    </row>
    <row r="51" spans="2:13" ht="9.75" customHeight="1">
      <c r="B51" s="404"/>
      <c r="C51" s="405"/>
      <c r="D51" s="407"/>
      <c r="E51" s="409"/>
      <c r="F51" s="411"/>
      <c r="I51" s="404"/>
      <c r="J51" s="405"/>
      <c r="K51" s="407"/>
      <c r="L51" s="409"/>
      <c r="M51" s="411"/>
    </row>
    <row r="58" spans="1:14" ht="21">
      <c r="A58" s="23"/>
      <c r="B58" s="48" t="str">
        <f>$B$4</f>
        <v>Majstrovstvá kraja</v>
      </c>
      <c r="C58" s="24"/>
      <c r="D58" s="424" t="s">
        <v>110</v>
      </c>
      <c r="E58" s="425"/>
      <c r="F58" s="425"/>
      <c r="G58" s="425"/>
      <c r="H58" s="425"/>
      <c r="I58" s="425"/>
      <c r="J58" s="24"/>
      <c r="K58" s="25"/>
      <c r="L58" s="24"/>
      <c r="M58" s="426">
        <f>$M$4</f>
        <v>43892</v>
      </c>
      <c r="N58" s="426"/>
    </row>
    <row r="59" spans="2:14" ht="16.5" thickBot="1">
      <c r="B59" s="212"/>
      <c r="D59" s="26"/>
      <c r="E59" s="26"/>
      <c r="F59" s="26"/>
      <c r="G59" s="26"/>
      <c r="K59" s="26"/>
      <c r="L59" s="26"/>
      <c r="M59" s="26"/>
      <c r="N59" s="26"/>
    </row>
    <row r="60" spans="2:14" ht="15.75" thickBot="1">
      <c r="B60" s="27"/>
      <c r="D60" s="28" t="s">
        <v>8</v>
      </c>
      <c r="E60" s="29" t="s">
        <v>6</v>
      </c>
      <c r="F60" s="29" t="s">
        <v>38</v>
      </c>
      <c r="G60" s="30" t="s">
        <v>39</v>
      </c>
      <c r="I60" s="27"/>
      <c r="K60" s="28" t="s">
        <v>8</v>
      </c>
      <c r="L60" s="29" t="s">
        <v>6</v>
      </c>
      <c r="M60" s="29" t="s">
        <v>38</v>
      </c>
      <c r="N60" s="30" t="s">
        <v>39</v>
      </c>
    </row>
    <row r="61" spans="2:14" ht="24.75" customHeight="1">
      <c r="B61" s="412"/>
      <c r="C61" s="31">
        <v>1</v>
      </c>
      <c r="D61" s="32"/>
      <c r="E61" s="32"/>
      <c r="F61" s="32"/>
      <c r="G61" s="33"/>
      <c r="H61" s="34"/>
      <c r="I61" s="412"/>
      <c r="J61" s="31">
        <v>2</v>
      </c>
      <c r="K61" s="32"/>
      <c r="L61" s="32"/>
      <c r="M61" s="32"/>
      <c r="N61" s="33"/>
    </row>
    <row r="62" spans="2:14" ht="24.75" customHeight="1">
      <c r="B62" s="413"/>
      <c r="C62" s="35">
        <v>2</v>
      </c>
      <c r="D62" s="36"/>
      <c r="E62" s="36"/>
      <c r="F62" s="36"/>
      <c r="G62" s="37"/>
      <c r="H62" s="34"/>
      <c r="I62" s="413"/>
      <c r="J62" s="35">
        <v>1</v>
      </c>
      <c r="K62" s="36"/>
      <c r="L62" s="36"/>
      <c r="M62" s="36"/>
      <c r="N62" s="37"/>
    </row>
    <row r="63" spans="2:14" ht="24.75" customHeight="1">
      <c r="B63" s="413"/>
      <c r="C63" s="35">
        <v>4</v>
      </c>
      <c r="D63" s="36"/>
      <c r="E63" s="36"/>
      <c r="F63" s="36"/>
      <c r="G63" s="37"/>
      <c r="H63" s="34"/>
      <c r="I63" s="413"/>
      <c r="J63" s="35">
        <v>3</v>
      </c>
      <c r="K63" s="36"/>
      <c r="L63" s="36"/>
      <c r="M63" s="36"/>
      <c r="N63" s="37"/>
    </row>
    <row r="64" spans="2:14" ht="24.75" customHeight="1" thickBot="1">
      <c r="B64" s="38"/>
      <c r="C64" s="39">
        <v>3</v>
      </c>
      <c r="D64" s="40"/>
      <c r="E64" s="40"/>
      <c r="F64" s="40"/>
      <c r="G64" s="41"/>
      <c r="H64" s="34"/>
      <c r="I64" s="38"/>
      <c r="J64" s="39">
        <v>4</v>
      </c>
      <c r="K64" s="40"/>
      <c r="L64" s="40"/>
      <c r="M64" s="40"/>
      <c r="N64" s="41"/>
    </row>
    <row r="65" spans="2:13" ht="19.5" customHeight="1">
      <c r="B65" s="402" t="s">
        <v>51</v>
      </c>
      <c r="C65" s="403"/>
      <c r="D65" s="406"/>
      <c r="E65" s="408"/>
      <c r="F65" s="410"/>
      <c r="I65" s="402" t="s">
        <v>51</v>
      </c>
      <c r="J65" s="403"/>
      <c r="K65" s="406"/>
      <c r="L65" s="408"/>
      <c r="M65" s="410"/>
    </row>
    <row r="66" spans="2:13" ht="9.75" customHeight="1">
      <c r="B66" s="404"/>
      <c r="C66" s="405"/>
      <c r="D66" s="407"/>
      <c r="E66" s="409"/>
      <c r="F66" s="411"/>
      <c r="I66" s="404"/>
      <c r="J66" s="405"/>
      <c r="K66" s="407"/>
      <c r="L66" s="409"/>
      <c r="M66" s="411"/>
    </row>
    <row r="71" ht="15.75" thickBot="1">
      <c r="D71" s="26"/>
    </row>
    <row r="72" spans="2:14" ht="15.75" thickBot="1">
      <c r="B72" s="27"/>
      <c r="D72" s="28" t="s">
        <v>8</v>
      </c>
      <c r="E72" s="29" t="s">
        <v>6</v>
      </c>
      <c r="F72" s="29" t="s">
        <v>38</v>
      </c>
      <c r="G72" s="30" t="s">
        <v>39</v>
      </c>
      <c r="I72" s="27"/>
      <c r="K72" s="42" t="s">
        <v>8</v>
      </c>
      <c r="L72" s="29" t="s">
        <v>6</v>
      </c>
      <c r="M72" s="29" t="s">
        <v>38</v>
      </c>
      <c r="N72" s="30" t="s">
        <v>39</v>
      </c>
    </row>
    <row r="73" spans="2:14" ht="24.75" customHeight="1">
      <c r="B73" s="412"/>
      <c r="C73" s="31">
        <v>3</v>
      </c>
      <c r="D73" s="32"/>
      <c r="E73" s="32"/>
      <c r="F73" s="32"/>
      <c r="G73" s="33"/>
      <c r="H73" s="34"/>
      <c r="I73" s="412"/>
      <c r="J73" s="31">
        <v>4</v>
      </c>
      <c r="K73" s="32"/>
      <c r="L73" s="32"/>
      <c r="M73" s="32"/>
      <c r="N73" s="33"/>
    </row>
    <row r="74" spans="2:14" ht="24.75" customHeight="1">
      <c r="B74" s="413"/>
      <c r="C74" s="35">
        <v>4</v>
      </c>
      <c r="D74" s="36"/>
      <c r="E74" s="36"/>
      <c r="F74" s="36"/>
      <c r="G74" s="37"/>
      <c r="H74" s="34"/>
      <c r="I74" s="413"/>
      <c r="J74" s="35">
        <v>3</v>
      </c>
      <c r="K74" s="36"/>
      <c r="L74" s="36"/>
      <c r="M74" s="36"/>
      <c r="N74" s="37"/>
    </row>
    <row r="75" spans="2:14" ht="24.75" customHeight="1">
      <c r="B75" s="413"/>
      <c r="C75" s="35">
        <v>2</v>
      </c>
      <c r="D75" s="36"/>
      <c r="E75" s="36"/>
      <c r="F75" s="36"/>
      <c r="G75" s="37"/>
      <c r="H75" s="34"/>
      <c r="I75" s="413"/>
      <c r="J75" s="35">
        <v>1</v>
      </c>
      <c r="K75" s="36"/>
      <c r="L75" s="36"/>
      <c r="M75" s="36"/>
      <c r="N75" s="37"/>
    </row>
    <row r="76" spans="2:14" ht="24.75" customHeight="1" thickBot="1">
      <c r="B76" s="38"/>
      <c r="C76" s="39">
        <v>1</v>
      </c>
      <c r="D76" s="40"/>
      <c r="E76" s="40"/>
      <c r="F76" s="40"/>
      <c r="G76" s="41"/>
      <c r="H76" s="34"/>
      <c r="I76" s="38"/>
      <c r="J76" s="39">
        <v>2</v>
      </c>
      <c r="K76" s="40"/>
      <c r="L76" s="40"/>
      <c r="M76" s="40"/>
      <c r="N76" s="41"/>
    </row>
    <row r="77" spans="2:13" ht="19.5" customHeight="1">
      <c r="B77" s="402" t="s">
        <v>51</v>
      </c>
      <c r="C77" s="403"/>
      <c r="D77" s="406"/>
      <c r="E77" s="408"/>
      <c r="F77" s="410"/>
      <c r="I77" s="402" t="s">
        <v>51</v>
      </c>
      <c r="J77" s="403"/>
      <c r="K77" s="406"/>
      <c r="L77" s="408"/>
      <c r="M77" s="410"/>
    </row>
    <row r="78" spans="2:13" ht="9.75" customHeight="1">
      <c r="B78" s="404"/>
      <c r="C78" s="405"/>
      <c r="D78" s="407"/>
      <c r="E78" s="409"/>
      <c r="F78" s="411"/>
      <c r="I78" s="404"/>
      <c r="J78" s="405"/>
      <c r="K78" s="407"/>
      <c r="L78" s="409"/>
      <c r="M78" s="411"/>
    </row>
    <row r="85" spans="1:14" ht="21">
      <c r="A85" s="23"/>
      <c r="B85" s="48" t="str">
        <f>$B$4</f>
        <v>Majstrovstvá kraja</v>
      </c>
      <c r="C85" s="24"/>
      <c r="D85" s="424" t="s">
        <v>111</v>
      </c>
      <c r="E85" s="425"/>
      <c r="F85" s="425"/>
      <c r="G85" s="425"/>
      <c r="H85" s="425"/>
      <c r="I85" s="425"/>
      <c r="J85" s="24"/>
      <c r="K85" s="25"/>
      <c r="L85" s="24"/>
      <c r="M85" s="426">
        <f>$M$4</f>
        <v>43892</v>
      </c>
      <c r="N85" s="426"/>
    </row>
    <row r="86" spans="2:14" ht="16.5" thickBot="1">
      <c r="B86" s="212"/>
      <c r="D86" s="26"/>
      <c r="E86" s="26"/>
      <c r="F86" s="26"/>
      <c r="G86" s="26"/>
      <c r="K86" s="26"/>
      <c r="L86" s="26"/>
      <c r="M86" s="26"/>
      <c r="N86" s="26"/>
    </row>
    <row r="87" spans="2:14" ht="15.75" thickBot="1">
      <c r="B87" s="27"/>
      <c r="D87" s="28" t="s">
        <v>8</v>
      </c>
      <c r="E87" s="29" t="s">
        <v>6</v>
      </c>
      <c r="F87" s="29" t="s">
        <v>38</v>
      </c>
      <c r="G87" s="30" t="s">
        <v>39</v>
      </c>
      <c r="I87" s="27"/>
      <c r="K87" s="28" t="s">
        <v>8</v>
      </c>
      <c r="L87" s="29" t="s">
        <v>6</v>
      </c>
      <c r="M87" s="29" t="s">
        <v>38</v>
      </c>
      <c r="N87" s="30" t="s">
        <v>39</v>
      </c>
    </row>
    <row r="88" spans="2:14" ht="24.75" customHeight="1">
      <c r="B88" s="412"/>
      <c r="C88" s="31">
        <v>1</v>
      </c>
      <c r="D88" s="32"/>
      <c r="E88" s="32"/>
      <c r="F88" s="32"/>
      <c r="G88" s="33"/>
      <c r="H88" s="34"/>
      <c r="I88" s="412"/>
      <c r="J88" s="31">
        <v>2</v>
      </c>
      <c r="K88" s="32"/>
      <c r="L88" s="32"/>
      <c r="M88" s="32"/>
      <c r="N88" s="33"/>
    </row>
    <row r="89" spans="2:14" ht="24.75" customHeight="1">
      <c r="B89" s="413"/>
      <c r="C89" s="35">
        <v>2</v>
      </c>
      <c r="D89" s="36"/>
      <c r="E89" s="36"/>
      <c r="F89" s="36"/>
      <c r="G89" s="37"/>
      <c r="H89" s="34"/>
      <c r="I89" s="413"/>
      <c r="J89" s="35">
        <v>1</v>
      </c>
      <c r="K89" s="36"/>
      <c r="L89" s="36"/>
      <c r="M89" s="36"/>
      <c r="N89" s="37"/>
    </row>
    <row r="90" spans="2:14" ht="24.75" customHeight="1">
      <c r="B90" s="413"/>
      <c r="C90" s="35">
        <v>4</v>
      </c>
      <c r="D90" s="36"/>
      <c r="E90" s="36"/>
      <c r="F90" s="36"/>
      <c r="G90" s="37"/>
      <c r="H90" s="34"/>
      <c r="I90" s="413"/>
      <c r="J90" s="35">
        <v>3</v>
      </c>
      <c r="K90" s="36"/>
      <c r="L90" s="36"/>
      <c r="M90" s="36"/>
      <c r="N90" s="37"/>
    </row>
    <row r="91" spans="2:14" ht="24.75" customHeight="1" thickBot="1">
      <c r="B91" s="38"/>
      <c r="C91" s="39">
        <v>3</v>
      </c>
      <c r="D91" s="40"/>
      <c r="E91" s="40"/>
      <c r="F91" s="40"/>
      <c r="G91" s="41"/>
      <c r="H91" s="34"/>
      <c r="I91" s="38"/>
      <c r="J91" s="39">
        <v>4</v>
      </c>
      <c r="K91" s="40"/>
      <c r="L91" s="40"/>
      <c r="M91" s="40"/>
      <c r="N91" s="41"/>
    </row>
    <row r="92" spans="2:13" ht="19.5" customHeight="1">
      <c r="B92" s="402" t="s">
        <v>51</v>
      </c>
      <c r="C92" s="403"/>
      <c r="D92" s="406"/>
      <c r="E92" s="408"/>
      <c r="F92" s="410"/>
      <c r="I92" s="402" t="s">
        <v>51</v>
      </c>
      <c r="J92" s="403"/>
      <c r="K92" s="406"/>
      <c r="L92" s="408"/>
      <c r="M92" s="410"/>
    </row>
    <row r="93" spans="2:13" ht="9.75" customHeight="1">
      <c r="B93" s="404"/>
      <c r="C93" s="405"/>
      <c r="D93" s="407"/>
      <c r="E93" s="409"/>
      <c r="F93" s="411"/>
      <c r="I93" s="404"/>
      <c r="J93" s="405"/>
      <c r="K93" s="407"/>
      <c r="L93" s="409"/>
      <c r="M93" s="411"/>
    </row>
    <row r="98" ht="15.75" thickBot="1">
      <c r="D98" s="26"/>
    </row>
    <row r="99" spans="2:14" ht="15.75" thickBot="1">
      <c r="B99" s="27"/>
      <c r="D99" s="28" t="s">
        <v>8</v>
      </c>
      <c r="E99" s="29" t="s">
        <v>6</v>
      </c>
      <c r="F99" s="29" t="s">
        <v>38</v>
      </c>
      <c r="G99" s="30" t="s">
        <v>39</v>
      </c>
      <c r="I99" s="27"/>
      <c r="K99" s="42" t="s">
        <v>8</v>
      </c>
      <c r="L99" s="29" t="s">
        <v>6</v>
      </c>
      <c r="M99" s="29" t="s">
        <v>38</v>
      </c>
      <c r="N99" s="30" t="s">
        <v>39</v>
      </c>
    </row>
    <row r="100" spans="2:14" ht="24.75" customHeight="1">
      <c r="B100" s="412"/>
      <c r="C100" s="31">
        <v>3</v>
      </c>
      <c r="D100" s="32"/>
      <c r="E100" s="32"/>
      <c r="F100" s="32"/>
      <c r="G100" s="33"/>
      <c r="H100" s="34"/>
      <c r="I100" s="412"/>
      <c r="J100" s="31">
        <v>4</v>
      </c>
      <c r="K100" s="32"/>
      <c r="L100" s="32"/>
      <c r="M100" s="32"/>
      <c r="N100" s="33"/>
    </row>
    <row r="101" spans="2:14" ht="24.75" customHeight="1">
      <c r="B101" s="413"/>
      <c r="C101" s="35">
        <v>4</v>
      </c>
      <c r="D101" s="36"/>
      <c r="E101" s="36"/>
      <c r="F101" s="36"/>
      <c r="G101" s="37"/>
      <c r="H101" s="34"/>
      <c r="I101" s="413"/>
      <c r="J101" s="35">
        <v>3</v>
      </c>
      <c r="K101" s="36"/>
      <c r="L101" s="36"/>
      <c r="M101" s="36"/>
      <c r="N101" s="37"/>
    </row>
    <row r="102" spans="2:14" ht="24.75" customHeight="1">
      <c r="B102" s="413"/>
      <c r="C102" s="35">
        <v>2</v>
      </c>
      <c r="D102" s="36"/>
      <c r="E102" s="36"/>
      <c r="F102" s="36"/>
      <c r="G102" s="37"/>
      <c r="H102" s="34"/>
      <c r="I102" s="413"/>
      <c r="J102" s="35">
        <v>1</v>
      </c>
      <c r="K102" s="36"/>
      <c r="L102" s="36"/>
      <c r="M102" s="36"/>
      <c r="N102" s="37"/>
    </row>
    <row r="103" spans="2:14" ht="24.75" customHeight="1" thickBot="1">
      <c r="B103" s="38"/>
      <c r="C103" s="39">
        <v>1</v>
      </c>
      <c r="D103" s="40"/>
      <c r="E103" s="40"/>
      <c r="F103" s="40"/>
      <c r="G103" s="41"/>
      <c r="H103" s="34"/>
      <c r="I103" s="38"/>
      <c r="J103" s="39">
        <v>2</v>
      </c>
      <c r="K103" s="40"/>
      <c r="L103" s="40"/>
      <c r="M103" s="40"/>
      <c r="N103" s="41"/>
    </row>
    <row r="104" spans="2:13" ht="19.5" customHeight="1">
      <c r="B104" s="402" t="s">
        <v>51</v>
      </c>
      <c r="C104" s="403"/>
      <c r="D104" s="406"/>
      <c r="E104" s="408"/>
      <c r="F104" s="410"/>
      <c r="I104" s="402" t="s">
        <v>51</v>
      </c>
      <c r="J104" s="403"/>
      <c r="K104" s="406"/>
      <c r="L104" s="408"/>
      <c r="M104" s="410"/>
    </row>
    <row r="105" spans="2:13" ht="9.75" customHeight="1">
      <c r="B105" s="404"/>
      <c r="C105" s="405"/>
      <c r="D105" s="407"/>
      <c r="E105" s="409"/>
      <c r="F105" s="411"/>
      <c r="I105" s="404"/>
      <c r="J105" s="405"/>
      <c r="K105" s="407"/>
      <c r="L105" s="409"/>
      <c r="M105" s="411"/>
    </row>
    <row r="112" spans="1:14" ht="21">
      <c r="A112" s="23"/>
      <c r="B112" s="48" t="str">
        <f>$B$4</f>
        <v>Majstrovstvá kraja</v>
      </c>
      <c r="C112" s="24"/>
      <c r="D112" s="424" t="s">
        <v>112</v>
      </c>
      <c r="E112" s="425"/>
      <c r="F112" s="425"/>
      <c r="G112" s="425"/>
      <c r="H112" s="425"/>
      <c r="I112" s="425"/>
      <c r="J112" s="24"/>
      <c r="K112" s="25"/>
      <c r="L112" s="24"/>
      <c r="M112" s="426">
        <f>$M$4</f>
        <v>43892</v>
      </c>
      <c r="N112" s="426"/>
    </row>
    <row r="113" spans="2:14" ht="16.5" thickBot="1">
      <c r="B113" s="212"/>
      <c r="D113" s="26"/>
      <c r="E113" s="26"/>
      <c r="F113" s="26"/>
      <c r="G113" s="26"/>
      <c r="K113" s="26"/>
      <c r="L113" s="26"/>
      <c r="M113" s="26"/>
      <c r="N113" s="26"/>
    </row>
    <row r="114" spans="2:14" ht="15.75" thickBot="1">
      <c r="B114" s="27"/>
      <c r="D114" s="28" t="s">
        <v>8</v>
      </c>
      <c r="E114" s="29" t="s">
        <v>6</v>
      </c>
      <c r="F114" s="29" t="s">
        <v>38</v>
      </c>
      <c r="G114" s="30" t="s">
        <v>39</v>
      </c>
      <c r="I114" s="27"/>
      <c r="K114" s="28" t="s">
        <v>8</v>
      </c>
      <c r="L114" s="29" t="s">
        <v>6</v>
      </c>
      <c r="M114" s="29" t="s">
        <v>38</v>
      </c>
      <c r="N114" s="30" t="s">
        <v>39</v>
      </c>
    </row>
    <row r="115" spans="2:14" ht="24.75" customHeight="1">
      <c r="B115" s="412"/>
      <c r="C115" s="31">
        <v>1</v>
      </c>
      <c r="D115" s="32"/>
      <c r="E115" s="32"/>
      <c r="F115" s="32"/>
      <c r="G115" s="33"/>
      <c r="H115" s="34"/>
      <c r="I115" s="412"/>
      <c r="J115" s="31">
        <v>2</v>
      </c>
      <c r="K115" s="32"/>
      <c r="L115" s="32"/>
      <c r="M115" s="32"/>
      <c r="N115" s="33"/>
    </row>
    <row r="116" spans="2:14" ht="24.75" customHeight="1">
      <c r="B116" s="413"/>
      <c r="C116" s="35">
        <v>2</v>
      </c>
      <c r="D116" s="36"/>
      <c r="E116" s="36"/>
      <c r="F116" s="36"/>
      <c r="G116" s="37"/>
      <c r="H116" s="34"/>
      <c r="I116" s="413"/>
      <c r="J116" s="35">
        <v>1</v>
      </c>
      <c r="K116" s="36"/>
      <c r="L116" s="36"/>
      <c r="M116" s="36"/>
      <c r="N116" s="37"/>
    </row>
    <row r="117" spans="2:14" ht="24.75" customHeight="1">
      <c r="B117" s="413"/>
      <c r="C117" s="35">
        <v>4</v>
      </c>
      <c r="D117" s="36"/>
      <c r="E117" s="36"/>
      <c r="F117" s="36"/>
      <c r="G117" s="37"/>
      <c r="H117" s="34"/>
      <c r="I117" s="413"/>
      <c r="J117" s="35">
        <v>3</v>
      </c>
      <c r="K117" s="36"/>
      <c r="L117" s="36"/>
      <c r="M117" s="36"/>
      <c r="N117" s="37"/>
    </row>
    <row r="118" spans="2:14" ht="24.75" customHeight="1" thickBot="1">
      <c r="B118" s="38"/>
      <c r="C118" s="39">
        <v>3</v>
      </c>
      <c r="D118" s="40"/>
      <c r="E118" s="40"/>
      <c r="F118" s="40"/>
      <c r="G118" s="41"/>
      <c r="H118" s="34"/>
      <c r="I118" s="38"/>
      <c r="J118" s="39">
        <v>4</v>
      </c>
      <c r="K118" s="40"/>
      <c r="L118" s="40"/>
      <c r="M118" s="40"/>
      <c r="N118" s="41"/>
    </row>
    <row r="119" spans="2:13" ht="19.5" customHeight="1">
      <c r="B119" s="402" t="s">
        <v>51</v>
      </c>
      <c r="C119" s="403"/>
      <c r="D119" s="406"/>
      <c r="E119" s="408"/>
      <c r="F119" s="410"/>
      <c r="I119" s="402" t="s">
        <v>51</v>
      </c>
      <c r="J119" s="403"/>
      <c r="K119" s="406"/>
      <c r="L119" s="408"/>
      <c r="M119" s="410"/>
    </row>
    <row r="120" spans="2:13" ht="9.75" customHeight="1">
      <c r="B120" s="404"/>
      <c r="C120" s="405"/>
      <c r="D120" s="407"/>
      <c r="E120" s="409"/>
      <c r="F120" s="411"/>
      <c r="I120" s="404"/>
      <c r="J120" s="405"/>
      <c r="K120" s="407"/>
      <c r="L120" s="409"/>
      <c r="M120" s="411"/>
    </row>
    <row r="125" ht="15.75" thickBot="1">
      <c r="D125" s="26"/>
    </row>
    <row r="126" spans="2:14" ht="15.75" thickBot="1">
      <c r="B126" s="27"/>
      <c r="D126" s="28" t="s">
        <v>8</v>
      </c>
      <c r="E126" s="29" t="s">
        <v>6</v>
      </c>
      <c r="F126" s="29" t="s">
        <v>38</v>
      </c>
      <c r="G126" s="30" t="s">
        <v>39</v>
      </c>
      <c r="I126" s="27"/>
      <c r="K126" s="42" t="s">
        <v>8</v>
      </c>
      <c r="L126" s="29" t="s">
        <v>6</v>
      </c>
      <c r="M126" s="29" t="s">
        <v>38</v>
      </c>
      <c r="N126" s="30" t="s">
        <v>39</v>
      </c>
    </row>
    <row r="127" spans="2:14" ht="24.75" customHeight="1">
      <c r="B127" s="412"/>
      <c r="C127" s="31">
        <v>3</v>
      </c>
      <c r="D127" s="32"/>
      <c r="E127" s="32"/>
      <c r="F127" s="32"/>
      <c r="G127" s="33"/>
      <c r="H127" s="34"/>
      <c r="I127" s="412"/>
      <c r="J127" s="31">
        <v>4</v>
      </c>
      <c r="K127" s="32"/>
      <c r="L127" s="32"/>
      <c r="M127" s="32"/>
      <c r="N127" s="33"/>
    </row>
    <row r="128" spans="2:14" ht="24.75" customHeight="1">
      <c r="B128" s="413"/>
      <c r="C128" s="35">
        <v>4</v>
      </c>
      <c r="D128" s="36"/>
      <c r="E128" s="36"/>
      <c r="F128" s="36"/>
      <c r="G128" s="37"/>
      <c r="H128" s="34"/>
      <c r="I128" s="413"/>
      <c r="J128" s="35">
        <v>3</v>
      </c>
      <c r="K128" s="36"/>
      <c r="L128" s="36"/>
      <c r="M128" s="36"/>
      <c r="N128" s="37"/>
    </row>
    <row r="129" spans="2:14" ht="24.75" customHeight="1">
      <c r="B129" s="413"/>
      <c r="C129" s="35">
        <v>2</v>
      </c>
      <c r="D129" s="36"/>
      <c r="E129" s="36"/>
      <c r="F129" s="36"/>
      <c r="G129" s="37"/>
      <c r="H129" s="34"/>
      <c r="I129" s="413"/>
      <c r="J129" s="35">
        <v>1</v>
      </c>
      <c r="K129" s="36"/>
      <c r="L129" s="36"/>
      <c r="M129" s="36"/>
      <c r="N129" s="37"/>
    </row>
    <row r="130" spans="2:14" ht="24.75" customHeight="1" thickBot="1">
      <c r="B130" s="38"/>
      <c r="C130" s="39">
        <v>1</v>
      </c>
      <c r="D130" s="40"/>
      <c r="E130" s="40"/>
      <c r="F130" s="40"/>
      <c r="G130" s="41"/>
      <c r="H130" s="34"/>
      <c r="I130" s="38"/>
      <c r="J130" s="39">
        <v>2</v>
      </c>
      <c r="K130" s="40"/>
      <c r="L130" s="40"/>
      <c r="M130" s="40"/>
      <c r="N130" s="41"/>
    </row>
    <row r="131" spans="2:13" ht="19.5" customHeight="1">
      <c r="B131" s="402" t="s">
        <v>51</v>
      </c>
      <c r="C131" s="403"/>
      <c r="D131" s="406"/>
      <c r="E131" s="408"/>
      <c r="F131" s="410"/>
      <c r="I131" s="402" t="s">
        <v>51</v>
      </c>
      <c r="J131" s="403"/>
      <c r="K131" s="406"/>
      <c r="L131" s="408"/>
      <c r="M131" s="410"/>
    </row>
    <row r="132" spans="2:13" ht="9.75" customHeight="1">
      <c r="B132" s="404"/>
      <c r="C132" s="405"/>
      <c r="D132" s="407"/>
      <c r="E132" s="409"/>
      <c r="F132" s="411"/>
      <c r="I132" s="404"/>
      <c r="J132" s="405"/>
      <c r="K132" s="407"/>
      <c r="L132" s="409"/>
      <c r="M132" s="411"/>
    </row>
    <row r="139" spans="1:14" ht="21">
      <c r="A139" s="23"/>
      <c r="B139" s="48" t="str">
        <f>$B$4</f>
        <v>Majstrovstvá kraja</v>
      </c>
      <c r="C139" s="24"/>
      <c r="D139" s="424" t="s">
        <v>113</v>
      </c>
      <c r="E139" s="425"/>
      <c r="F139" s="425"/>
      <c r="G139" s="425"/>
      <c r="H139" s="425"/>
      <c r="I139" s="425"/>
      <c r="J139" s="24"/>
      <c r="K139" s="25"/>
      <c r="L139" s="24"/>
      <c r="M139" s="426">
        <f>$M$4</f>
        <v>43892</v>
      </c>
      <c r="N139" s="426"/>
    </row>
    <row r="140" spans="2:14" ht="16.5" thickBot="1">
      <c r="B140" s="212"/>
      <c r="D140" s="26"/>
      <c r="E140" s="26"/>
      <c r="F140" s="26"/>
      <c r="G140" s="26"/>
      <c r="K140" s="26"/>
      <c r="L140" s="26"/>
      <c r="M140" s="26"/>
      <c r="N140" s="26"/>
    </row>
    <row r="141" spans="2:14" ht="15.75" thickBot="1">
      <c r="B141" s="27"/>
      <c r="D141" s="28" t="s">
        <v>8</v>
      </c>
      <c r="E141" s="29" t="s">
        <v>6</v>
      </c>
      <c r="F141" s="29" t="s">
        <v>38</v>
      </c>
      <c r="G141" s="30" t="s">
        <v>39</v>
      </c>
      <c r="I141" s="27"/>
      <c r="K141" s="28" t="s">
        <v>8</v>
      </c>
      <c r="L141" s="29" t="s">
        <v>6</v>
      </c>
      <c r="M141" s="29" t="s">
        <v>38</v>
      </c>
      <c r="N141" s="30" t="s">
        <v>39</v>
      </c>
    </row>
    <row r="142" spans="2:14" ht="24.75" customHeight="1">
      <c r="B142" s="412"/>
      <c r="C142" s="31">
        <v>1</v>
      </c>
      <c r="D142" s="32"/>
      <c r="E142" s="32"/>
      <c r="F142" s="32"/>
      <c r="G142" s="33"/>
      <c r="H142" s="34"/>
      <c r="I142" s="412"/>
      <c r="J142" s="31">
        <v>2</v>
      </c>
      <c r="K142" s="32"/>
      <c r="L142" s="32"/>
      <c r="M142" s="32"/>
      <c r="N142" s="33"/>
    </row>
    <row r="143" spans="2:14" ht="24.75" customHeight="1">
      <c r="B143" s="413"/>
      <c r="C143" s="35">
        <v>2</v>
      </c>
      <c r="D143" s="36"/>
      <c r="E143" s="36"/>
      <c r="F143" s="36"/>
      <c r="G143" s="37"/>
      <c r="H143" s="34"/>
      <c r="I143" s="413"/>
      <c r="J143" s="35">
        <v>1</v>
      </c>
      <c r="K143" s="36"/>
      <c r="L143" s="36"/>
      <c r="M143" s="36"/>
      <c r="N143" s="37"/>
    </row>
    <row r="144" spans="2:14" ht="24.75" customHeight="1">
      <c r="B144" s="413"/>
      <c r="C144" s="35">
        <v>4</v>
      </c>
      <c r="D144" s="36"/>
      <c r="E144" s="36"/>
      <c r="F144" s="36"/>
      <c r="G144" s="37"/>
      <c r="H144" s="34"/>
      <c r="I144" s="413"/>
      <c r="J144" s="35">
        <v>3</v>
      </c>
      <c r="K144" s="36"/>
      <c r="L144" s="36"/>
      <c r="M144" s="36"/>
      <c r="N144" s="37"/>
    </row>
    <row r="145" spans="2:14" ht="24.75" customHeight="1" thickBot="1">
      <c r="B145" s="38"/>
      <c r="C145" s="39">
        <v>3</v>
      </c>
      <c r="D145" s="40"/>
      <c r="E145" s="40"/>
      <c r="F145" s="40"/>
      <c r="G145" s="41"/>
      <c r="H145" s="34"/>
      <c r="I145" s="38"/>
      <c r="J145" s="39">
        <v>4</v>
      </c>
      <c r="K145" s="40"/>
      <c r="L145" s="40"/>
      <c r="M145" s="40"/>
      <c r="N145" s="41"/>
    </row>
    <row r="146" spans="2:13" ht="19.5" customHeight="1">
      <c r="B146" s="402" t="s">
        <v>51</v>
      </c>
      <c r="C146" s="403"/>
      <c r="D146" s="406"/>
      <c r="E146" s="408"/>
      <c r="F146" s="410"/>
      <c r="I146" s="402" t="s">
        <v>51</v>
      </c>
      <c r="J146" s="403"/>
      <c r="K146" s="406"/>
      <c r="L146" s="408"/>
      <c r="M146" s="410"/>
    </row>
    <row r="147" spans="2:13" ht="9.75" customHeight="1">
      <c r="B147" s="404"/>
      <c r="C147" s="405"/>
      <c r="D147" s="407"/>
      <c r="E147" s="409"/>
      <c r="F147" s="411"/>
      <c r="I147" s="404"/>
      <c r="J147" s="405"/>
      <c r="K147" s="407"/>
      <c r="L147" s="409"/>
      <c r="M147" s="411"/>
    </row>
    <row r="152" ht="15.75" thickBot="1">
      <c r="D152" s="26"/>
    </row>
    <row r="153" spans="2:14" ht="15.75" thickBot="1">
      <c r="B153" s="27"/>
      <c r="D153" s="28" t="s">
        <v>8</v>
      </c>
      <c r="E153" s="29" t="s">
        <v>6</v>
      </c>
      <c r="F153" s="29" t="s">
        <v>38</v>
      </c>
      <c r="G153" s="30" t="s">
        <v>39</v>
      </c>
      <c r="I153" s="27"/>
      <c r="K153" s="42" t="s">
        <v>8</v>
      </c>
      <c r="L153" s="29" t="s">
        <v>6</v>
      </c>
      <c r="M153" s="29" t="s">
        <v>38</v>
      </c>
      <c r="N153" s="30" t="s">
        <v>39</v>
      </c>
    </row>
    <row r="154" spans="2:14" ht="24.75" customHeight="1">
      <c r="B154" s="412"/>
      <c r="C154" s="31">
        <v>3</v>
      </c>
      <c r="D154" s="32"/>
      <c r="E154" s="32"/>
      <c r="F154" s="32"/>
      <c r="G154" s="33"/>
      <c r="H154" s="34"/>
      <c r="I154" s="412"/>
      <c r="J154" s="31">
        <v>4</v>
      </c>
      <c r="K154" s="32"/>
      <c r="L154" s="32"/>
      <c r="M154" s="32"/>
      <c r="N154" s="33"/>
    </row>
    <row r="155" spans="2:14" ht="24.75" customHeight="1">
      <c r="B155" s="413"/>
      <c r="C155" s="35">
        <v>4</v>
      </c>
      <c r="D155" s="36"/>
      <c r="E155" s="36"/>
      <c r="F155" s="36"/>
      <c r="G155" s="37"/>
      <c r="H155" s="34"/>
      <c r="I155" s="413"/>
      <c r="J155" s="35">
        <v>3</v>
      </c>
      <c r="K155" s="36"/>
      <c r="L155" s="36"/>
      <c r="M155" s="36"/>
      <c r="N155" s="37"/>
    </row>
    <row r="156" spans="2:14" ht="24.75" customHeight="1">
      <c r="B156" s="413"/>
      <c r="C156" s="35">
        <v>2</v>
      </c>
      <c r="D156" s="36"/>
      <c r="E156" s="36"/>
      <c r="F156" s="36"/>
      <c r="G156" s="37"/>
      <c r="H156" s="34"/>
      <c r="I156" s="413"/>
      <c r="J156" s="35">
        <v>1</v>
      </c>
      <c r="K156" s="36"/>
      <c r="L156" s="36"/>
      <c r="M156" s="36"/>
      <c r="N156" s="37"/>
    </row>
    <row r="157" spans="2:14" ht="24.75" customHeight="1" thickBot="1">
      <c r="B157" s="38"/>
      <c r="C157" s="39">
        <v>1</v>
      </c>
      <c r="D157" s="40"/>
      <c r="E157" s="40"/>
      <c r="F157" s="40"/>
      <c r="G157" s="41"/>
      <c r="H157" s="34"/>
      <c r="I157" s="38"/>
      <c r="J157" s="39">
        <v>2</v>
      </c>
      <c r="K157" s="40"/>
      <c r="L157" s="40"/>
      <c r="M157" s="40"/>
      <c r="N157" s="41"/>
    </row>
    <row r="158" spans="2:13" ht="19.5" customHeight="1">
      <c r="B158" s="402" t="s">
        <v>51</v>
      </c>
      <c r="C158" s="403"/>
      <c r="D158" s="406"/>
      <c r="E158" s="408"/>
      <c r="F158" s="410"/>
      <c r="I158" s="402" t="s">
        <v>51</v>
      </c>
      <c r="J158" s="403"/>
      <c r="K158" s="406"/>
      <c r="L158" s="408"/>
      <c r="M158" s="410"/>
    </row>
    <row r="159" spans="2:13" ht="9.75" customHeight="1">
      <c r="B159" s="404"/>
      <c r="C159" s="405"/>
      <c r="D159" s="407"/>
      <c r="E159" s="409"/>
      <c r="F159" s="411"/>
      <c r="I159" s="404"/>
      <c r="J159" s="405"/>
      <c r="K159" s="407"/>
      <c r="L159" s="409"/>
      <c r="M159" s="411"/>
    </row>
    <row r="166" spans="1:14" ht="21">
      <c r="A166" s="23"/>
      <c r="B166" s="48" t="str">
        <f>$B$4</f>
        <v>Majstrovstvá kraja</v>
      </c>
      <c r="C166" s="24"/>
      <c r="D166" s="424" t="s">
        <v>114</v>
      </c>
      <c r="E166" s="425"/>
      <c r="F166" s="425"/>
      <c r="G166" s="425"/>
      <c r="H166" s="425"/>
      <c r="I166" s="425"/>
      <c r="J166" s="24"/>
      <c r="K166" s="25"/>
      <c r="L166" s="24"/>
      <c r="M166" s="426">
        <f>$M$4</f>
        <v>43892</v>
      </c>
      <c r="N166" s="426"/>
    </row>
    <row r="167" spans="2:14" ht="16.5" thickBot="1">
      <c r="B167" s="212"/>
      <c r="D167" s="26"/>
      <c r="E167" s="26"/>
      <c r="F167" s="26"/>
      <c r="G167" s="26"/>
      <c r="K167" s="26"/>
      <c r="L167" s="26"/>
      <c r="M167" s="26"/>
      <c r="N167" s="26"/>
    </row>
    <row r="168" spans="2:14" ht="15.75" thickBot="1">
      <c r="B168" s="27"/>
      <c r="D168" s="28" t="s">
        <v>8</v>
      </c>
      <c r="E168" s="29" t="s">
        <v>6</v>
      </c>
      <c r="F168" s="29" t="s">
        <v>38</v>
      </c>
      <c r="G168" s="30" t="s">
        <v>39</v>
      </c>
      <c r="I168" s="27"/>
      <c r="K168" s="28" t="s">
        <v>8</v>
      </c>
      <c r="L168" s="29" t="s">
        <v>6</v>
      </c>
      <c r="M168" s="29" t="s">
        <v>38</v>
      </c>
      <c r="N168" s="30" t="s">
        <v>39</v>
      </c>
    </row>
    <row r="169" spans="2:14" ht="24.75" customHeight="1">
      <c r="B169" s="412"/>
      <c r="C169" s="31">
        <v>1</v>
      </c>
      <c r="D169" s="32"/>
      <c r="E169" s="32"/>
      <c r="F169" s="32"/>
      <c r="G169" s="33"/>
      <c r="H169" s="34"/>
      <c r="I169" s="412"/>
      <c r="J169" s="31">
        <v>2</v>
      </c>
      <c r="K169" s="32"/>
      <c r="L169" s="32"/>
      <c r="M169" s="32"/>
      <c r="N169" s="33"/>
    </row>
    <row r="170" spans="2:14" ht="24.75" customHeight="1">
      <c r="B170" s="413"/>
      <c r="C170" s="35">
        <v>2</v>
      </c>
      <c r="D170" s="36"/>
      <c r="E170" s="36"/>
      <c r="F170" s="36"/>
      <c r="G170" s="37"/>
      <c r="H170" s="34"/>
      <c r="I170" s="413"/>
      <c r="J170" s="35">
        <v>1</v>
      </c>
      <c r="K170" s="36"/>
      <c r="L170" s="36"/>
      <c r="M170" s="36"/>
      <c r="N170" s="37"/>
    </row>
    <row r="171" spans="2:14" ht="24.75" customHeight="1">
      <c r="B171" s="413"/>
      <c r="C171" s="35">
        <v>4</v>
      </c>
      <c r="D171" s="36"/>
      <c r="E171" s="36"/>
      <c r="F171" s="36"/>
      <c r="G171" s="37"/>
      <c r="H171" s="34"/>
      <c r="I171" s="413"/>
      <c r="J171" s="35">
        <v>3</v>
      </c>
      <c r="K171" s="36"/>
      <c r="L171" s="36"/>
      <c r="M171" s="36"/>
      <c r="N171" s="37"/>
    </row>
    <row r="172" spans="2:14" ht="24.75" customHeight="1" thickBot="1">
      <c r="B172" s="38"/>
      <c r="C172" s="39">
        <v>3</v>
      </c>
      <c r="D172" s="40"/>
      <c r="E172" s="40"/>
      <c r="F172" s="40"/>
      <c r="G172" s="41"/>
      <c r="H172" s="34"/>
      <c r="I172" s="38"/>
      <c r="J172" s="39">
        <v>4</v>
      </c>
      <c r="K172" s="40"/>
      <c r="L172" s="40"/>
      <c r="M172" s="40"/>
      <c r="N172" s="41"/>
    </row>
    <row r="173" spans="2:13" ht="19.5" customHeight="1">
      <c r="B173" s="402" t="s">
        <v>51</v>
      </c>
      <c r="C173" s="403"/>
      <c r="D173" s="406"/>
      <c r="E173" s="408"/>
      <c r="F173" s="410"/>
      <c r="I173" s="402" t="s">
        <v>51</v>
      </c>
      <c r="J173" s="403"/>
      <c r="K173" s="406"/>
      <c r="L173" s="408"/>
      <c r="M173" s="410"/>
    </row>
    <row r="174" spans="2:13" ht="9.75" customHeight="1">
      <c r="B174" s="404"/>
      <c r="C174" s="405"/>
      <c r="D174" s="407"/>
      <c r="E174" s="409"/>
      <c r="F174" s="411"/>
      <c r="I174" s="404"/>
      <c r="J174" s="405"/>
      <c r="K174" s="407"/>
      <c r="L174" s="409"/>
      <c r="M174" s="411"/>
    </row>
    <row r="179" ht="15.75" thickBot="1">
      <c r="D179" s="26"/>
    </row>
    <row r="180" spans="2:14" ht="15.75" thickBot="1">
      <c r="B180" s="27"/>
      <c r="D180" s="28" t="s">
        <v>8</v>
      </c>
      <c r="E180" s="29" t="s">
        <v>6</v>
      </c>
      <c r="F180" s="29" t="s">
        <v>38</v>
      </c>
      <c r="G180" s="30" t="s">
        <v>39</v>
      </c>
      <c r="I180" s="27"/>
      <c r="K180" s="42" t="s">
        <v>8</v>
      </c>
      <c r="L180" s="29" t="s">
        <v>6</v>
      </c>
      <c r="M180" s="29" t="s">
        <v>38</v>
      </c>
      <c r="N180" s="30" t="s">
        <v>39</v>
      </c>
    </row>
    <row r="181" spans="2:14" ht="24.75" customHeight="1">
      <c r="B181" s="412"/>
      <c r="C181" s="31">
        <v>3</v>
      </c>
      <c r="D181" s="32"/>
      <c r="E181" s="32"/>
      <c r="F181" s="32"/>
      <c r="G181" s="33"/>
      <c r="H181" s="34"/>
      <c r="I181" s="412"/>
      <c r="J181" s="31">
        <v>4</v>
      </c>
      <c r="K181" s="32"/>
      <c r="L181" s="32"/>
      <c r="M181" s="32"/>
      <c r="N181" s="33"/>
    </row>
    <row r="182" spans="2:14" ht="24.75" customHeight="1">
      <c r="B182" s="413"/>
      <c r="C182" s="35">
        <v>4</v>
      </c>
      <c r="D182" s="36"/>
      <c r="E182" s="36"/>
      <c r="F182" s="36"/>
      <c r="G182" s="37"/>
      <c r="H182" s="34"/>
      <c r="I182" s="413"/>
      <c r="J182" s="35">
        <v>3</v>
      </c>
      <c r="K182" s="36"/>
      <c r="L182" s="36"/>
      <c r="M182" s="36"/>
      <c r="N182" s="37"/>
    </row>
    <row r="183" spans="2:14" ht="24.75" customHeight="1">
      <c r="B183" s="413"/>
      <c r="C183" s="35">
        <v>2</v>
      </c>
      <c r="D183" s="36"/>
      <c r="E183" s="36"/>
      <c r="F183" s="36"/>
      <c r="G183" s="37"/>
      <c r="H183" s="34"/>
      <c r="I183" s="413"/>
      <c r="J183" s="35">
        <v>1</v>
      </c>
      <c r="K183" s="36"/>
      <c r="L183" s="36"/>
      <c r="M183" s="36"/>
      <c r="N183" s="37"/>
    </row>
    <row r="184" spans="2:14" ht="24.75" customHeight="1" thickBot="1">
      <c r="B184" s="38"/>
      <c r="C184" s="39">
        <v>1</v>
      </c>
      <c r="D184" s="40"/>
      <c r="E184" s="40"/>
      <c r="F184" s="40"/>
      <c r="G184" s="41"/>
      <c r="H184" s="34"/>
      <c r="I184" s="38"/>
      <c r="J184" s="39">
        <v>2</v>
      </c>
      <c r="K184" s="40"/>
      <c r="L184" s="40"/>
      <c r="M184" s="40"/>
      <c r="N184" s="41"/>
    </row>
    <row r="185" spans="2:13" ht="19.5" customHeight="1">
      <c r="B185" s="402" t="s">
        <v>51</v>
      </c>
      <c r="C185" s="403"/>
      <c r="D185" s="406"/>
      <c r="E185" s="408"/>
      <c r="F185" s="410"/>
      <c r="I185" s="402" t="s">
        <v>51</v>
      </c>
      <c r="J185" s="403"/>
      <c r="K185" s="406"/>
      <c r="L185" s="408"/>
      <c r="M185" s="410"/>
    </row>
    <row r="186" spans="2:13" ht="9.75" customHeight="1">
      <c r="B186" s="404"/>
      <c r="C186" s="405"/>
      <c r="D186" s="407"/>
      <c r="E186" s="409"/>
      <c r="F186" s="411"/>
      <c r="I186" s="404"/>
      <c r="J186" s="405"/>
      <c r="K186" s="407"/>
      <c r="L186" s="409"/>
      <c r="M186" s="411"/>
    </row>
    <row r="193" spans="1:14" ht="21">
      <c r="A193" s="23"/>
      <c r="B193" s="48" t="str">
        <f>$B$4</f>
        <v>Majstrovstvá kraja</v>
      </c>
      <c r="C193" s="24"/>
      <c r="D193" s="424" t="s">
        <v>115</v>
      </c>
      <c r="E193" s="425"/>
      <c r="F193" s="425"/>
      <c r="G193" s="425"/>
      <c r="H193" s="425"/>
      <c r="I193" s="425"/>
      <c r="J193" s="24"/>
      <c r="K193" s="25"/>
      <c r="L193" s="24"/>
      <c r="M193" s="426">
        <f>$M$4</f>
        <v>43892</v>
      </c>
      <c r="N193" s="426"/>
    </row>
    <row r="194" spans="2:14" ht="16.5" thickBot="1">
      <c r="B194" s="212"/>
      <c r="D194" s="26"/>
      <c r="E194" s="26"/>
      <c r="F194" s="26"/>
      <c r="G194" s="26"/>
      <c r="K194" s="26"/>
      <c r="L194" s="26"/>
      <c r="M194" s="26"/>
      <c r="N194" s="26"/>
    </row>
    <row r="195" spans="2:14" ht="15.75" thickBot="1">
      <c r="B195" s="27"/>
      <c r="D195" s="28" t="s">
        <v>8</v>
      </c>
      <c r="E195" s="29" t="s">
        <v>6</v>
      </c>
      <c r="F195" s="29" t="s">
        <v>38</v>
      </c>
      <c r="G195" s="30" t="s">
        <v>39</v>
      </c>
      <c r="I195" s="27"/>
      <c r="K195" s="28" t="s">
        <v>8</v>
      </c>
      <c r="L195" s="29" t="s">
        <v>6</v>
      </c>
      <c r="M195" s="29" t="s">
        <v>38</v>
      </c>
      <c r="N195" s="30" t="s">
        <v>39</v>
      </c>
    </row>
    <row r="196" spans="2:14" ht="24.75" customHeight="1">
      <c r="B196" s="412"/>
      <c r="C196" s="31">
        <v>1</v>
      </c>
      <c r="D196" s="32"/>
      <c r="E196" s="32"/>
      <c r="F196" s="32"/>
      <c r="G196" s="33"/>
      <c r="H196" s="34"/>
      <c r="I196" s="412"/>
      <c r="J196" s="31">
        <v>2</v>
      </c>
      <c r="K196" s="32"/>
      <c r="L196" s="32"/>
      <c r="M196" s="32"/>
      <c r="N196" s="33"/>
    </row>
    <row r="197" spans="2:14" ht="24.75" customHeight="1">
      <c r="B197" s="413"/>
      <c r="C197" s="35">
        <v>2</v>
      </c>
      <c r="D197" s="36"/>
      <c r="E197" s="36"/>
      <c r="F197" s="36"/>
      <c r="G197" s="37"/>
      <c r="H197" s="34"/>
      <c r="I197" s="413"/>
      <c r="J197" s="35">
        <v>1</v>
      </c>
      <c r="K197" s="36"/>
      <c r="L197" s="36"/>
      <c r="M197" s="36"/>
      <c r="N197" s="37"/>
    </row>
    <row r="198" spans="2:14" ht="24.75" customHeight="1">
      <c r="B198" s="413"/>
      <c r="C198" s="35">
        <v>4</v>
      </c>
      <c r="D198" s="36"/>
      <c r="E198" s="36"/>
      <c r="F198" s="36"/>
      <c r="G198" s="37"/>
      <c r="H198" s="34"/>
      <c r="I198" s="413"/>
      <c r="J198" s="35">
        <v>3</v>
      </c>
      <c r="K198" s="36"/>
      <c r="L198" s="36"/>
      <c r="M198" s="36"/>
      <c r="N198" s="37"/>
    </row>
    <row r="199" spans="2:14" ht="24.75" customHeight="1" thickBot="1">
      <c r="B199" s="38"/>
      <c r="C199" s="39">
        <v>3</v>
      </c>
      <c r="D199" s="40"/>
      <c r="E199" s="40"/>
      <c r="F199" s="40"/>
      <c r="G199" s="41"/>
      <c r="H199" s="34"/>
      <c r="I199" s="38"/>
      <c r="J199" s="39">
        <v>4</v>
      </c>
      <c r="K199" s="40"/>
      <c r="L199" s="40"/>
      <c r="M199" s="40"/>
      <c r="N199" s="41"/>
    </row>
    <row r="200" spans="2:13" ht="19.5" customHeight="1">
      <c r="B200" s="402" t="s">
        <v>51</v>
      </c>
      <c r="C200" s="403"/>
      <c r="D200" s="406"/>
      <c r="E200" s="408"/>
      <c r="F200" s="410"/>
      <c r="I200" s="402" t="s">
        <v>51</v>
      </c>
      <c r="J200" s="403"/>
      <c r="K200" s="406"/>
      <c r="L200" s="408"/>
      <c r="M200" s="410"/>
    </row>
    <row r="201" spans="2:13" ht="9.75" customHeight="1">
      <c r="B201" s="404"/>
      <c r="C201" s="405"/>
      <c r="D201" s="407"/>
      <c r="E201" s="409"/>
      <c r="F201" s="411"/>
      <c r="I201" s="404"/>
      <c r="J201" s="405"/>
      <c r="K201" s="407"/>
      <c r="L201" s="409"/>
      <c r="M201" s="411"/>
    </row>
    <row r="206" ht="15.75" thickBot="1">
      <c r="D206" s="26"/>
    </row>
    <row r="207" spans="2:14" ht="15.75" thickBot="1">
      <c r="B207" s="27"/>
      <c r="D207" s="28" t="s">
        <v>8</v>
      </c>
      <c r="E207" s="29" t="s">
        <v>6</v>
      </c>
      <c r="F207" s="29" t="s">
        <v>38</v>
      </c>
      <c r="G207" s="30" t="s">
        <v>39</v>
      </c>
      <c r="I207" s="27"/>
      <c r="K207" s="42" t="s">
        <v>8</v>
      </c>
      <c r="L207" s="29" t="s">
        <v>6</v>
      </c>
      <c r="M207" s="29" t="s">
        <v>38</v>
      </c>
      <c r="N207" s="30" t="s">
        <v>39</v>
      </c>
    </row>
    <row r="208" spans="2:14" ht="24.75" customHeight="1">
      <c r="B208" s="412"/>
      <c r="C208" s="31">
        <v>3</v>
      </c>
      <c r="D208" s="32"/>
      <c r="E208" s="32"/>
      <c r="F208" s="32"/>
      <c r="G208" s="33"/>
      <c r="H208" s="34"/>
      <c r="I208" s="412"/>
      <c r="J208" s="31">
        <v>4</v>
      </c>
      <c r="K208" s="32"/>
      <c r="L208" s="32"/>
      <c r="M208" s="32"/>
      <c r="N208" s="33"/>
    </row>
    <row r="209" spans="2:14" ht="24.75" customHeight="1">
      <c r="B209" s="413"/>
      <c r="C209" s="35">
        <v>4</v>
      </c>
      <c r="D209" s="36"/>
      <c r="E209" s="36"/>
      <c r="F209" s="36"/>
      <c r="G209" s="37"/>
      <c r="H209" s="34"/>
      <c r="I209" s="413"/>
      <c r="J209" s="35">
        <v>3</v>
      </c>
      <c r="K209" s="36"/>
      <c r="L209" s="36"/>
      <c r="M209" s="36"/>
      <c r="N209" s="37"/>
    </row>
    <row r="210" spans="2:14" ht="24.75" customHeight="1">
      <c r="B210" s="413"/>
      <c r="C210" s="35">
        <v>2</v>
      </c>
      <c r="D210" s="36"/>
      <c r="E210" s="36"/>
      <c r="F210" s="36"/>
      <c r="G210" s="37"/>
      <c r="H210" s="34"/>
      <c r="I210" s="413"/>
      <c r="J210" s="35">
        <v>1</v>
      </c>
      <c r="K210" s="36"/>
      <c r="L210" s="36"/>
      <c r="M210" s="36"/>
      <c r="N210" s="37"/>
    </row>
    <row r="211" spans="2:14" ht="24.75" customHeight="1" thickBot="1">
      <c r="B211" s="38"/>
      <c r="C211" s="39">
        <v>1</v>
      </c>
      <c r="D211" s="40"/>
      <c r="E211" s="40"/>
      <c r="F211" s="40"/>
      <c r="G211" s="41"/>
      <c r="H211" s="34"/>
      <c r="I211" s="38"/>
      <c r="J211" s="39">
        <v>2</v>
      </c>
      <c r="K211" s="40"/>
      <c r="L211" s="40"/>
      <c r="M211" s="40"/>
      <c r="N211" s="41"/>
    </row>
    <row r="212" spans="2:13" ht="19.5" customHeight="1">
      <c r="B212" s="402" t="s">
        <v>51</v>
      </c>
      <c r="C212" s="403"/>
      <c r="D212" s="406"/>
      <c r="E212" s="408"/>
      <c r="F212" s="410"/>
      <c r="I212" s="402" t="s">
        <v>51</v>
      </c>
      <c r="J212" s="403"/>
      <c r="K212" s="406"/>
      <c r="L212" s="408"/>
      <c r="M212" s="410"/>
    </row>
    <row r="213" spans="2:13" ht="9.75" customHeight="1">
      <c r="B213" s="404"/>
      <c r="C213" s="405"/>
      <c r="D213" s="407"/>
      <c r="E213" s="409"/>
      <c r="F213" s="411"/>
      <c r="I213" s="404"/>
      <c r="J213" s="405"/>
      <c r="K213" s="407"/>
      <c r="L213" s="409"/>
      <c r="M213" s="411"/>
    </row>
    <row r="220" spans="1:14" ht="21">
      <c r="A220" s="23"/>
      <c r="B220" s="48" t="str">
        <f>$B$4</f>
        <v>Majstrovstvá kraja</v>
      </c>
      <c r="C220" s="24"/>
      <c r="D220" s="424" t="s">
        <v>116</v>
      </c>
      <c r="E220" s="425"/>
      <c r="F220" s="425"/>
      <c r="G220" s="425"/>
      <c r="H220" s="425"/>
      <c r="I220" s="425"/>
      <c r="J220" s="24"/>
      <c r="K220" s="25"/>
      <c r="L220" s="24"/>
      <c r="M220" s="426">
        <f>$M$4</f>
        <v>43892</v>
      </c>
      <c r="N220" s="426"/>
    </row>
    <row r="221" spans="2:14" ht="16.5" thickBot="1">
      <c r="B221" s="212"/>
      <c r="D221" s="26"/>
      <c r="E221" s="26"/>
      <c r="F221" s="26"/>
      <c r="G221" s="26"/>
      <c r="K221" s="26"/>
      <c r="L221" s="26"/>
      <c r="M221" s="26"/>
      <c r="N221" s="26"/>
    </row>
    <row r="222" spans="2:14" ht="15.75" thickBot="1">
      <c r="B222" s="27"/>
      <c r="D222" s="28" t="s">
        <v>8</v>
      </c>
      <c r="E222" s="29" t="s">
        <v>6</v>
      </c>
      <c r="F222" s="29" t="s">
        <v>38</v>
      </c>
      <c r="G222" s="30" t="s">
        <v>39</v>
      </c>
      <c r="I222" s="27"/>
      <c r="K222" s="28" t="s">
        <v>8</v>
      </c>
      <c r="L222" s="29" t="s">
        <v>6</v>
      </c>
      <c r="M222" s="29" t="s">
        <v>38</v>
      </c>
      <c r="N222" s="30" t="s">
        <v>39</v>
      </c>
    </row>
    <row r="223" spans="2:14" ht="24.75" customHeight="1">
      <c r="B223" s="412"/>
      <c r="C223" s="31">
        <v>1</v>
      </c>
      <c r="D223" s="32"/>
      <c r="E223" s="32"/>
      <c r="F223" s="32"/>
      <c r="G223" s="33"/>
      <c r="H223" s="34"/>
      <c r="I223" s="412"/>
      <c r="J223" s="31">
        <v>2</v>
      </c>
      <c r="K223" s="32"/>
      <c r="L223" s="32"/>
      <c r="M223" s="32"/>
      <c r="N223" s="33"/>
    </row>
    <row r="224" spans="2:14" ht="24.75" customHeight="1">
      <c r="B224" s="413"/>
      <c r="C224" s="35">
        <v>2</v>
      </c>
      <c r="D224" s="36"/>
      <c r="E224" s="36"/>
      <c r="F224" s="36"/>
      <c r="G224" s="37"/>
      <c r="H224" s="34"/>
      <c r="I224" s="413"/>
      <c r="J224" s="35">
        <v>1</v>
      </c>
      <c r="K224" s="36"/>
      <c r="L224" s="36"/>
      <c r="M224" s="36"/>
      <c r="N224" s="37"/>
    </row>
    <row r="225" spans="2:14" ht="24.75" customHeight="1">
      <c r="B225" s="413"/>
      <c r="C225" s="35">
        <v>4</v>
      </c>
      <c r="D225" s="36"/>
      <c r="E225" s="36"/>
      <c r="F225" s="36"/>
      <c r="G225" s="37"/>
      <c r="H225" s="34"/>
      <c r="I225" s="413"/>
      <c r="J225" s="35">
        <v>3</v>
      </c>
      <c r="K225" s="36"/>
      <c r="L225" s="36"/>
      <c r="M225" s="36"/>
      <c r="N225" s="37"/>
    </row>
    <row r="226" spans="2:14" ht="24.75" customHeight="1" thickBot="1">
      <c r="B226" s="38"/>
      <c r="C226" s="39">
        <v>3</v>
      </c>
      <c r="D226" s="40"/>
      <c r="E226" s="40"/>
      <c r="F226" s="40"/>
      <c r="G226" s="41"/>
      <c r="H226" s="34"/>
      <c r="I226" s="38"/>
      <c r="J226" s="39">
        <v>4</v>
      </c>
      <c r="K226" s="40"/>
      <c r="L226" s="40"/>
      <c r="M226" s="40"/>
      <c r="N226" s="41"/>
    </row>
    <row r="227" spans="2:13" ht="19.5" customHeight="1">
      <c r="B227" s="402" t="s">
        <v>51</v>
      </c>
      <c r="C227" s="403"/>
      <c r="D227" s="406"/>
      <c r="E227" s="408"/>
      <c r="F227" s="410"/>
      <c r="I227" s="402" t="s">
        <v>51</v>
      </c>
      <c r="J227" s="403"/>
      <c r="K227" s="406"/>
      <c r="L227" s="408"/>
      <c r="M227" s="410"/>
    </row>
    <row r="228" spans="2:13" ht="9.75" customHeight="1">
      <c r="B228" s="404"/>
      <c r="C228" s="405"/>
      <c r="D228" s="407"/>
      <c r="E228" s="409"/>
      <c r="F228" s="411"/>
      <c r="I228" s="404"/>
      <c r="J228" s="405"/>
      <c r="K228" s="407"/>
      <c r="L228" s="409"/>
      <c r="M228" s="411"/>
    </row>
    <row r="233" ht="15.75" thickBot="1">
      <c r="D233" s="26"/>
    </row>
    <row r="234" spans="2:14" ht="15.75" thickBot="1">
      <c r="B234" s="27"/>
      <c r="D234" s="28" t="s">
        <v>8</v>
      </c>
      <c r="E234" s="29" t="s">
        <v>6</v>
      </c>
      <c r="F234" s="29" t="s">
        <v>38</v>
      </c>
      <c r="G234" s="30" t="s">
        <v>39</v>
      </c>
      <c r="I234" s="27"/>
      <c r="K234" s="42" t="s">
        <v>8</v>
      </c>
      <c r="L234" s="29" t="s">
        <v>6</v>
      </c>
      <c r="M234" s="29" t="s">
        <v>38</v>
      </c>
      <c r="N234" s="30" t="s">
        <v>39</v>
      </c>
    </row>
    <row r="235" spans="2:14" ht="24.75" customHeight="1">
      <c r="B235" s="412"/>
      <c r="C235" s="31">
        <v>3</v>
      </c>
      <c r="D235" s="32"/>
      <c r="E235" s="32"/>
      <c r="F235" s="32"/>
      <c r="G235" s="33"/>
      <c r="H235" s="34"/>
      <c r="I235" s="412"/>
      <c r="J235" s="31">
        <v>4</v>
      </c>
      <c r="K235" s="32"/>
      <c r="L235" s="32"/>
      <c r="M235" s="32"/>
      <c r="N235" s="33"/>
    </row>
    <row r="236" spans="2:14" ht="24.75" customHeight="1">
      <c r="B236" s="413"/>
      <c r="C236" s="35">
        <v>4</v>
      </c>
      <c r="D236" s="36"/>
      <c r="E236" s="36"/>
      <c r="F236" s="36"/>
      <c r="G236" s="37"/>
      <c r="H236" s="34"/>
      <c r="I236" s="413"/>
      <c r="J236" s="35">
        <v>3</v>
      </c>
      <c r="K236" s="36"/>
      <c r="L236" s="36"/>
      <c r="M236" s="36"/>
      <c r="N236" s="37"/>
    </row>
    <row r="237" spans="2:14" ht="24.75" customHeight="1">
      <c r="B237" s="413"/>
      <c r="C237" s="35">
        <v>2</v>
      </c>
      <c r="D237" s="36"/>
      <c r="E237" s="36"/>
      <c r="F237" s="36"/>
      <c r="G237" s="37"/>
      <c r="H237" s="34"/>
      <c r="I237" s="413"/>
      <c r="J237" s="35">
        <v>1</v>
      </c>
      <c r="K237" s="36"/>
      <c r="L237" s="36"/>
      <c r="M237" s="36"/>
      <c r="N237" s="37"/>
    </row>
    <row r="238" spans="2:14" ht="24.75" customHeight="1" thickBot="1">
      <c r="B238" s="38"/>
      <c r="C238" s="39">
        <v>1</v>
      </c>
      <c r="D238" s="40"/>
      <c r="E238" s="40"/>
      <c r="F238" s="40"/>
      <c r="G238" s="41"/>
      <c r="H238" s="34"/>
      <c r="I238" s="38"/>
      <c r="J238" s="39">
        <v>2</v>
      </c>
      <c r="K238" s="40"/>
      <c r="L238" s="40"/>
      <c r="M238" s="40"/>
      <c r="N238" s="41"/>
    </row>
    <row r="239" spans="2:13" ht="19.5" customHeight="1">
      <c r="B239" s="402" t="s">
        <v>51</v>
      </c>
      <c r="C239" s="403"/>
      <c r="D239" s="406"/>
      <c r="E239" s="408"/>
      <c r="F239" s="410"/>
      <c r="I239" s="402" t="s">
        <v>51</v>
      </c>
      <c r="J239" s="403"/>
      <c r="K239" s="406"/>
      <c r="L239" s="408"/>
      <c r="M239" s="410"/>
    </row>
    <row r="240" spans="2:13" ht="9.75" customHeight="1">
      <c r="B240" s="404"/>
      <c r="C240" s="405"/>
      <c r="D240" s="407"/>
      <c r="E240" s="409"/>
      <c r="F240" s="411"/>
      <c r="I240" s="404"/>
      <c r="J240" s="405"/>
      <c r="K240" s="407"/>
      <c r="L240" s="409"/>
      <c r="M240" s="411"/>
    </row>
  </sheetData>
  <sheetProtection password="D839" sheet="1" objects="1" scenarios="1" selectLockedCells="1" selectUnlockedCells="1"/>
  <mergeCells count="201">
    <mergeCell ref="M212:M213"/>
    <mergeCell ref="D220:I220"/>
    <mergeCell ref="M220:N220"/>
    <mergeCell ref="B223:B225"/>
    <mergeCell ref="I223:I225"/>
    <mergeCell ref="I239:J240"/>
    <mergeCell ref="K239:K240"/>
    <mergeCell ref="B227:C228"/>
    <mergeCell ref="D227:D228"/>
    <mergeCell ref="E227:E228"/>
    <mergeCell ref="F227:F228"/>
    <mergeCell ref="I227:J228"/>
    <mergeCell ref="K227:K228"/>
    <mergeCell ref="L239:L240"/>
    <mergeCell ref="M239:M240"/>
    <mergeCell ref="L227:L228"/>
    <mergeCell ref="M227:M228"/>
    <mergeCell ref="B235:B237"/>
    <mergeCell ref="I235:I237"/>
    <mergeCell ref="B239:C240"/>
    <mergeCell ref="D239:D240"/>
    <mergeCell ref="E239:E240"/>
    <mergeCell ref="F239:F240"/>
    <mergeCell ref="B208:B210"/>
    <mergeCell ref="I208:I210"/>
    <mergeCell ref="B212:C213"/>
    <mergeCell ref="D212:D213"/>
    <mergeCell ref="E212:E213"/>
    <mergeCell ref="F212:F213"/>
    <mergeCell ref="I212:J213"/>
    <mergeCell ref="K212:K213"/>
    <mergeCell ref="L212:L213"/>
    <mergeCell ref="M185:M186"/>
    <mergeCell ref="D193:I193"/>
    <mergeCell ref="M193:N193"/>
    <mergeCell ref="B196:B198"/>
    <mergeCell ref="I196:I198"/>
    <mergeCell ref="B200:C201"/>
    <mergeCell ref="D200:D201"/>
    <mergeCell ref="E200:E201"/>
    <mergeCell ref="F200:F201"/>
    <mergeCell ref="I200:J201"/>
    <mergeCell ref="K200:K201"/>
    <mergeCell ref="L200:L201"/>
    <mergeCell ref="M200:M201"/>
    <mergeCell ref="B181:B183"/>
    <mergeCell ref="I181:I183"/>
    <mergeCell ref="B185:C186"/>
    <mergeCell ref="D185:D186"/>
    <mergeCell ref="E185:E186"/>
    <mergeCell ref="F185:F186"/>
    <mergeCell ref="I185:J186"/>
    <mergeCell ref="K185:K186"/>
    <mergeCell ref="L185:L186"/>
    <mergeCell ref="M158:M159"/>
    <mergeCell ref="D166:I166"/>
    <mergeCell ref="M166:N166"/>
    <mergeCell ref="K173:K174"/>
    <mergeCell ref="L173:L174"/>
    <mergeCell ref="M173:M174"/>
    <mergeCell ref="B169:B171"/>
    <mergeCell ref="I169:I171"/>
    <mergeCell ref="B173:C174"/>
    <mergeCell ref="D173:D174"/>
    <mergeCell ref="E173:E174"/>
    <mergeCell ref="F173:F174"/>
    <mergeCell ref="I173:J174"/>
    <mergeCell ref="B154:B156"/>
    <mergeCell ref="I154:I156"/>
    <mergeCell ref="B158:C159"/>
    <mergeCell ref="D158:D159"/>
    <mergeCell ref="E158:E159"/>
    <mergeCell ref="F158:F159"/>
    <mergeCell ref="I158:J159"/>
    <mergeCell ref="K158:K159"/>
    <mergeCell ref="L158:L159"/>
    <mergeCell ref="M131:M132"/>
    <mergeCell ref="D139:I139"/>
    <mergeCell ref="M139:N139"/>
    <mergeCell ref="B142:B144"/>
    <mergeCell ref="I142:I144"/>
    <mergeCell ref="B146:C147"/>
    <mergeCell ref="D146:D147"/>
    <mergeCell ref="E146:E147"/>
    <mergeCell ref="F146:F147"/>
    <mergeCell ref="I146:J147"/>
    <mergeCell ref="K146:K147"/>
    <mergeCell ref="L146:L147"/>
    <mergeCell ref="M146:M147"/>
    <mergeCell ref="B127:B129"/>
    <mergeCell ref="I127:I129"/>
    <mergeCell ref="B131:C132"/>
    <mergeCell ref="D131:D132"/>
    <mergeCell ref="E131:E132"/>
    <mergeCell ref="F131:F132"/>
    <mergeCell ref="I131:J132"/>
    <mergeCell ref="K131:K132"/>
    <mergeCell ref="L131:L132"/>
    <mergeCell ref="M104:M105"/>
    <mergeCell ref="D112:I112"/>
    <mergeCell ref="M112:N112"/>
    <mergeCell ref="K119:K120"/>
    <mergeCell ref="L119:L120"/>
    <mergeCell ref="M119:M120"/>
    <mergeCell ref="B115:B117"/>
    <mergeCell ref="I115:I117"/>
    <mergeCell ref="B119:C120"/>
    <mergeCell ref="D119:D120"/>
    <mergeCell ref="E119:E120"/>
    <mergeCell ref="F119:F120"/>
    <mergeCell ref="I119:J120"/>
    <mergeCell ref="B100:B102"/>
    <mergeCell ref="I100:I102"/>
    <mergeCell ref="B104:C105"/>
    <mergeCell ref="D104:D105"/>
    <mergeCell ref="E104:E105"/>
    <mergeCell ref="F104:F105"/>
    <mergeCell ref="I104:J105"/>
    <mergeCell ref="K104:K105"/>
    <mergeCell ref="L104:L105"/>
    <mergeCell ref="M77:M78"/>
    <mergeCell ref="D85:I85"/>
    <mergeCell ref="M85:N85"/>
    <mergeCell ref="B88:B90"/>
    <mergeCell ref="I88:I90"/>
    <mergeCell ref="B92:C93"/>
    <mergeCell ref="D92:D93"/>
    <mergeCell ref="E92:E93"/>
    <mergeCell ref="F92:F93"/>
    <mergeCell ref="I92:J93"/>
    <mergeCell ref="K92:K93"/>
    <mergeCell ref="L92:L93"/>
    <mergeCell ref="M92:M93"/>
    <mergeCell ref="B73:B75"/>
    <mergeCell ref="I73:I75"/>
    <mergeCell ref="B77:C78"/>
    <mergeCell ref="D77:D78"/>
    <mergeCell ref="E77:E78"/>
    <mergeCell ref="F77:F78"/>
    <mergeCell ref="I77:J78"/>
    <mergeCell ref="K77:K78"/>
    <mergeCell ref="L77:L78"/>
    <mergeCell ref="M50:M51"/>
    <mergeCell ref="D58:I58"/>
    <mergeCell ref="M58:N58"/>
    <mergeCell ref="K65:K66"/>
    <mergeCell ref="L65:L66"/>
    <mergeCell ref="M65:M66"/>
    <mergeCell ref="B61:B63"/>
    <mergeCell ref="I61:I63"/>
    <mergeCell ref="B65:C66"/>
    <mergeCell ref="D65:D66"/>
    <mergeCell ref="E65:E66"/>
    <mergeCell ref="F65:F66"/>
    <mergeCell ref="I65:J66"/>
    <mergeCell ref="B46:B48"/>
    <mergeCell ref="I46:I48"/>
    <mergeCell ref="B50:C51"/>
    <mergeCell ref="D50:D51"/>
    <mergeCell ref="E50:E51"/>
    <mergeCell ref="F50:F51"/>
    <mergeCell ref="I50:J51"/>
    <mergeCell ref="K50:K51"/>
    <mergeCell ref="L50:L51"/>
    <mergeCell ref="M11:M12"/>
    <mergeCell ref="D31:I31"/>
    <mergeCell ref="M31:N31"/>
    <mergeCell ref="B34:B36"/>
    <mergeCell ref="I34:I36"/>
    <mergeCell ref="B38:C39"/>
    <mergeCell ref="D38:D39"/>
    <mergeCell ref="E38:E39"/>
    <mergeCell ref="F38:F39"/>
    <mergeCell ref="I38:J39"/>
    <mergeCell ref="K38:K39"/>
    <mergeCell ref="L38:L39"/>
    <mergeCell ref="M38:M39"/>
    <mergeCell ref="D4:I4"/>
    <mergeCell ref="M4:N4"/>
    <mergeCell ref="L23:L24"/>
    <mergeCell ref="M23:M24"/>
    <mergeCell ref="F11:F12"/>
    <mergeCell ref="B7:B9"/>
    <mergeCell ref="I7:I9"/>
    <mergeCell ref="P7:Q8"/>
    <mergeCell ref="P9:R9"/>
    <mergeCell ref="B19:B21"/>
    <mergeCell ref="I19:I21"/>
    <mergeCell ref="P10:R10"/>
    <mergeCell ref="B11:C12"/>
    <mergeCell ref="D11:D12"/>
    <mergeCell ref="E11:E12"/>
    <mergeCell ref="I11:J12"/>
    <mergeCell ref="K11:K12"/>
    <mergeCell ref="L11:L12"/>
    <mergeCell ref="B23:C24"/>
    <mergeCell ref="D23:D24"/>
    <mergeCell ref="E23:E24"/>
    <mergeCell ref="F23:F24"/>
    <mergeCell ref="I23:J24"/>
    <mergeCell ref="K23:K24"/>
  </mergeCells>
  <printOptions/>
  <pageMargins left="0.11811023622047245" right="0.11811023622047245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>
    <tabColor rgb="FFFFB7B7"/>
  </sheetPr>
  <dimension ref="B1:P33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429" t="s">
        <v>134</v>
      </c>
      <c r="C1" s="429"/>
      <c r="D1" s="257" t="s">
        <v>133</v>
      </c>
      <c r="E1" s="258" t="s">
        <v>125</v>
      </c>
      <c r="F1" s="435" t="s">
        <v>162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163</v>
      </c>
      <c r="F2" s="436"/>
      <c r="G2" s="436"/>
      <c r="H2" s="434" t="s">
        <v>164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7"/>
      <c r="D4" s="215"/>
      <c r="E4" s="219"/>
      <c r="F4" s="68"/>
      <c r="G4" s="74">
        <f>I4-F4</f>
        <v>0</v>
      </c>
      <c r="H4" s="71"/>
      <c r="I4" s="97"/>
      <c r="J4" s="92">
        <f aca="true" t="shared" si="0" ref="J4:J33">IF(I4=0,"",RANK(I4,$I$4:$I$33))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aca="true" t="shared" si="1" ref="G5:G33">I5-F5</f>
        <v>0</v>
      </c>
      <c r="H5" s="78"/>
      <c r="I5" s="98"/>
      <c r="J5" s="93">
        <f t="shared" si="0"/>
      </c>
      <c r="K5" s="5" t="str">
        <f aca="true" t="shared" si="2" ref="K5:K33">IF(I5="","nie","áno")</f>
        <v>nie</v>
      </c>
      <c r="M5" s="416"/>
      <c r="N5" s="417"/>
    </row>
    <row r="6" spans="2:16" ht="21" customHeight="1">
      <c r="B6" s="63">
        <v>3</v>
      </c>
      <c r="C6" s="240"/>
      <c r="D6" s="229"/>
      <c r="E6" s="216"/>
      <c r="F6" s="70"/>
      <c r="G6" s="75">
        <f t="shared" si="1"/>
        <v>0</v>
      </c>
      <c r="H6" s="73"/>
      <c r="I6" s="99"/>
      <c r="J6" s="93">
        <f t="shared" si="0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16"/>
      <c r="F7" s="76"/>
      <c r="G7" s="77">
        <f t="shared" si="1"/>
        <v>0</v>
      </c>
      <c r="H7" s="78"/>
      <c r="I7" s="98"/>
      <c r="J7" s="93">
        <f t="shared" si="0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40"/>
      <c r="D8" s="215"/>
      <c r="E8" s="219"/>
      <c r="F8" s="70"/>
      <c r="G8" s="75">
        <f t="shared" si="1"/>
        <v>0</v>
      </c>
      <c r="H8" s="72"/>
      <c r="I8" s="100"/>
      <c r="J8" s="93">
        <f t="shared" si="0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30"/>
      <c r="E9" s="216"/>
      <c r="F9" s="76"/>
      <c r="G9" s="77">
        <f t="shared" si="1"/>
        <v>0</v>
      </c>
      <c r="H9" s="80"/>
      <c r="I9" s="101"/>
      <c r="J9" s="93">
        <f t="shared" si="0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40"/>
      <c r="D10" s="215"/>
      <c r="E10" s="219"/>
      <c r="F10" s="70"/>
      <c r="G10" s="75">
        <f t="shared" si="1"/>
        <v>0</v>
      </c>
      <c r="H10" s="72"/>
      <c r="I10" s="100"/>
      <c r="J10" s="93">
        <f t="shared" si="0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1"/>
        <v>0</v>
      </c>
      <c r="H11" s="78"/>
      <c r="I11" s="98"/>
      <c r="J11" s="93">
        <f t="shared" si="0"/>
      </c>
      <c r="K11" s="5" t="str">
        <f t="shared" si="2"/>
        <v>nie</v>
      </c>
      <c r="M11" s="454" t="s">
        <v>69</v>
      </c>
      <c r="N11" s="455"/>
      <c r="O11" s="456"/>
    </row>
    <row r="12" spans="2:15" ht="21" customHeight="1">
      <c r="B12" s="84">
        <v>9</v>
      </c>
      <c r="C12" s="240"/>
      <c r="D12" s="230"/>
      <c r="E12" s="216"/>
      <c r="F12" s="70"/>
      <c r="G12" s="77">
        <f t="shared" si="1"/>
        <v>0</v>
      </c>
      <c r="H12" s="80"/>
      <c r="I12" s="101"/>
      <c r="J12" s="93">
        <f t="shared" si="0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63">
        <v>10</v>
      </c>
      <c r="C13" s="238"/>
      <c r="D13" s="215"/>
      <c r="E13" s="219"/>
      <c r="F13" s="76"/>
      <c r="G13" s="75">
        <f t="shared" si="1"/>
        <v>0</v>
      </c>
      <c r="H13" s="72"/>
      <c r="I13" s="100"/>
      <c r="J13" s="93">
        <f t="shared" si="0"/>
      </c>
      <c r="K13" s="5" t="str">
        <f t="shared" si="2"/>
        <v>nie</v>
      </c>
      <c r="M13" s="443" t="s">
        <v>70</v>
      </c>
      <c r="N13" s="444"/>
      <c r="O13" s="445"/>
    </row>
    <row r="14" spans="2:11" ht="21" customHeight="1">
      <c r="B14" s="84">
        <v>11</v>
      </c>
      <c r="C14" s="240"/>
      <c r="D14" s="228"/>
      <c r="E14" s="216"/>
      <c r="F14" s="70"/>
      <c r="G14" s="77">
        <f t="shared" si="1"/>
        <v>0</v>
      </c>
      <c r="H14" s="78"/>
      <c r="I14" s="98"/>
      <c r="J14" s="93">
        <f t="shared" si="0"/>
      </c>
      <c r="K14" s="5" t="str">
        <f t="shared" si="2"/>
        <v>nie</v>
      </c>
    </row>
    <row r="15" spans="2:11" ht="21" customHeight="1">
      <c r="B15" s="63">
        <v>12</v>
      </c>
      <c r="C15" s="238"/>
      <c r="D15" s="215"/>
      <c r="E15" s="219"/>
      <c r="F15" s="76"/>
      <c r="G15" s="75">
        <f t="shared" si="1"/>
        <v>0</v>
      </c>
      <c r="H15" s="72"/>
      <c r="I15" s="100"/>
      <c r="J15" s="93">
        <f t="shared" si="0"/>
      </c>
      <c r="K15" s="5" t="str">
        <f t="shared" si="2"/>
        <v>nie</v>
      </c>
    </row>
    <row r="16" spans="2:11" ht="21" customHeight="1">
      <c r="B16" s="84">
        <v>13</v>
      </c>
      <c r="C16" s="240"/>
      <c r="D16" s="228"/>
      <c r="E16" s="216"/>
      <c r="F16" s="70"/>
      <c r="G16" s="77">
        <f t="shared" si="1"/>
        <v>0</v>
      </c>
      <c r="H16" s="78"/>
      <c r="I16" s="98"/>
      <c r="J16" s="93">
        <f t="shared" si="0"/>
      </c>
      <c r="K16" s="5" t="str">
        <f t="shared" si="2"/>
        <v>nie</v>
      </c>
    </row>
    <row r="17" spans="2:11" ht="21" customHeight="1">
      <c r="B17" s="63">
        <v>14</v>
      </c>
      <c r="C17" s="238"/>
      <c r="D17" s="215"/>
      <c r="E17" s="219"/>
      <c r="F17" s="76"/>
      <c r="G17" s="75">
        <f t="shared" si="1"/>
        <v>0</v>
      </c>
      <c r="H17" s="72"/>
      <c r="I17" s="100"/>
      <c r="J17" s="93">
        <f t="shared" si="0"/>
      </c>
      <c r="K17" s="5" t="str">
        <f t="shared" si="2"/>
        <v>nie</v>
      </c>
    </row>
    <row r="18" spans="2:11" ht="21" customHeight="1">
      <c r="B18" s="84">
        <v>15</v>
      </c>
      <c r="C18" s="240"/>
      <c r="D18" s="228"/>
      <c r="E18" s="216"/>
      <c r="F18" s="70"/>
      <c r="G18" s="77">
        <f t="shared" si="1"/>
        <v>0</v>
      </c>
      <c r="H18" s="78"/>
      <c r="I18" s="98"/>
      <c r="J18" s="93">
        <f t="shared" si="0"/>
      </c>
      <c r="K18" s="5" t="str">
        <f t="shared" si="2"/>
        <v>nie</v>
      </c>
    </row>
    <row r="19" spans="2:11" ht="21" customHeight="1">
      <c r="B19" s="63">
        <v>16</v>
      </c>
      <c r="C19" s="238"/>
      <c r="D19" s="215"/>
      <c r="E19" s="219"/>
      <c r="F19" s="76"/>
      <c r="G19" s="75">
        <f t="shared" si="1"/>
        <v>0</v>
      </c>
      <c r="H19" s="72"/>
      <c r="I19" s="100"/>
      <c r="J19" s="93">
        <f t="shared" si="0"/>
      </c>
      <c r="K19" s="5" t="str">
        <f t="shared" si="2"/>
        <v>nie</v>
      </c>
    </row>
    <row r="20" spans="2:11" ht="21" customHeight="1">
      <c r="B20" s="84">
        <v>17</v>
      </c>
      <c r="C20" s="240"/>
      <c r="D20" s="228"/>
      <c r="E20" s="216"/>
      <c r="F20" s="70"/>
      <c r="G20" s="77">
        <f t="shared" si="1"/>
        <v>0</v>
      </c>
      <c r="H20" s="78"/>
      <c r="I20" s="98"/>
      <c r="J20" s="93">
        <f t="shared" si="0"/>
      </c>
      <c r="K20" s="5" t="str">
        <f t="shared" si="2"/>
        <v>nie</v>
      </c>
    </row>
    <row r="21" spans="2:11" ht="21" customHeight="1">
      <c r="B21" s="63">
        <v>18</v>
      </c>
      <c r="C21" s="238"/>
      <c r="D21" s="215"/>
      <c r="E21" s="219"/>
      <c r="F21" s="76"/>
      <c r="G21" s="75">
        <f t="shared" si="1"/>
        <v>0</v>
      </c>
      <c r="H21" s="72"/>
      <c r="I21" s="100"/>
      <c r="J21" s="93">
        <f t="shared" si="0"/>
      </c>
      <c r="K21" s="5" t="str">
        <f t="shared" si="2"/>
        <v>nie</v>
      </c>
    </row>
    <row r="22" spans="2:11" ht="21" customHeight="1">
      <c r="B22" s="84">
        <v>19</v>
      </c>
      <c r="C22" s="240"/>
      <c r="D22" s="228"/>
      <c r="E22" s="216"/>
      <c r="F22" s="70"/>
      <c r="G22" s="77">
        <f t="shared" si="1"/>
        <v>0</v>
      </c>
      <c r="H22" s="78"/>
      <c r="I22" s="98"/>
      <c r="J22" s="93">
        <f t="shared" si="0"/>
      </c>
      <c r="K22" s="5" t="str">
        <f t="shared" si="2"/>
        <v>nie</v>
      </c>
    </row>
    <row r="23" spans="2:11" ht="21" customHeight="1">
      <c r="B23" s="63">
        <v>20</v>
      </c>
      <c r="C23" s="238"/>
      <c r="D23" s="215"/>
      <c r="E23" s="219"/>
      <c r="F23" s="76"/>
      <c r="G23" s="75">
        <f t="shared" si="1"/>
        <v>0</v>
      </c>
      <c r="H23" s="72"/>
      <c r="I23" s="100"/>
      <c r="J23" s="93">
        <f t="shared" si="0"/>
      </c>
      <c r="K23" s="5" t="str">
        <f t="shared" si="2"/>
        <v>nie</v>
      </c>
    </row>
    <row r="24" spans="2:11" ht="21" customHeight="1">
      <c r="B24" s="84">
        <v>21</v>
      </c>
      <c r="C24" s="240"/>
      <c r="D24" s="228"/>
      <c r="E24" s="216"/>
      <c r="F24" s="70"/>
      <c r="G24" s="77">
        <f t="shared" si="1"/>
        <v>0</v>
      </c>
      <c r="H24" s="78"/>
      <c r="I24" s="98"/>
      <c r="J24" s="93">
        <f t="shared" si="0"/>
      </c>
      <c r="K24" s="5" t="str">
        <f t="shared" si="2"/>
        <v>nie</v>
      </c>
    </row>
    <row r="25" spans="2:11" ht="21" customHeight="1">
      <c r="B25" s="63">
        <v>22</v>
      </c>
      <c r="C25" s="238"/>
      <c r="D25" s="215"/>
      <c r="E25" s="219"/>
      <c r="F25" s="76"/>
      <c r="G25" s="75">
        <f t="shared" si="1"/>
        <v>0</v>
      </c>
      <c r="H25" s="72"/>
      <c r="I25" s="100"/>
      <c r="J25" s="93">
        <f t="shared" si="0"/>
      </c>
      <c r="K25" s="5" t="str">
        <f t="shared" si="2"/>
        <v>nie</v>
      </c>
    </row>
    <row r="26" spans="2:11" ht="21" customHeight="1">
      <c r="B26" s="84">
        <v>23</v>
      </c>
      <c r="C26" s="240"/>
      <c r="D26" s="228"/>
      <c r="E26" s="216"/>
      <c r="F26" s="70"/>
      <c r="G26" s="77">
        <f t="shared" si="1"/>
        <v>0</v>
      </c>
      <c r="H26" s="78"/>
      <c r="I26" s="98"/>
      <c r="J26" s="93">
        <f t="shared" si="0"/>
      </c>
      <c r="K26" s="5" t="str">
        <f t="shared" si="2"/>
        <v>nie</v>
      </c>
    </row>
    <row r="27" spans="2:11" ht="21" customHeight="1">
      <c r="B27" s="102">
        <v>24</v>
      </c>
      <c r="C27" s="238"/>
      <c r="D27" s="231"/>
      <c r="E27" s="224"/>
      <c r="F27" s="76"/>
      <c r="G27" s="104">
        <f t="shared" si="1"/>
        <v>0</v>
      </c>
      <c r="H27" s="105"/>
      <c r="I27" s="309"/>
      <c r="J27" s="112">
        <f t="shared" si="0"/>
      </c>
      <c r="K27" s="5" t="str">
        <f t="shared" si="2"/>
        <v>nie</v>
      </c>
    </row>
    <row r="28" spans="2:11" ht="21" customHeight="1">
      <c r="B28" s="132">
        <v>25</v>
      </c>
      <c r="C28" s="240"/>
      <c r="D28" s="303"/>
      <c r="E28" s="285"/>
      <c r="F28" s="70"/>
      <c r="G28" s="114">
        <f t="shared" si="1"/>
        <v>0</v>
      </c>
      <c r="H28" s="294"/>
      <c r="I28" s="301"/>
      <c r="J28" s="113">
        <f t="shared" si="0"/>
      </c>
      <c r="K28" s="5" t="str">
        <f t="shared" si="2"/>
        <v>nie</v>
      </c>
    </row>
    <row r="29" spans="2:11" ht="21" customHeight="1">
      <c r="B29" s="63">
        <v>26</v>
      </c>
      <c r="C29" s="238"/>
      <c r="D29" s="304"/>
      <c r="E29" s="277"/>
      <c r="F29" s="76"/>
      <c r="G29" s="111">
        <f t="shared" si="1"/>
        <v>0</v>
      </c>
      <c r="H29" s="289"/>
      <c r="I29" s="297"/>
      <c r="J29" s="94">
        <f t="shared" si="0"/>
      </c>
      <c r="K29" s="5" t="str">
        <f t="shared" si="2"/>
        <v>nie</v>
      </c>
    </row>
    <row r="30" spans="2:11" ht="21" customHeight="1">
      <c r="B30" s="132">
        <v>27</v>
      </c>
      <c r="C30" s="240"/>
      <c r="D30" s="303"/>
      <c r="E30" s="285"/>
      <c r="F30" s="70"/>
      <c r="G30" s="114">
        <f t="shared" si="1"/>
        <v>0</v>
      </c>
      <c r="H30" s="294"/>
      <c r="I30" s="301"/>
      <c r="J30" s="113">
        <f t="shared" si="0"/>
      </c>
      <c r="K30" s="5" t="str">
        <f t="shared" si="2"/>
        <v>nie</v>
      </c>
    </row>
    <row r="31" spans="2:11" ht="21" customHeight="1">
      <c r="B31" s="63">
        <v>28</v>
      </c>
      <c r="C31" s="238"/>
      <c r="D31" s="304"/>
      <c r="E31" s="277"/>
      <c r="F31" s="76"/>
      <c r="G31" s="111">
        <f t="shared" si="1"/>
        <v>0</v>
      </c>
      <c r="H31" s="289"/>
      <c r="I31" s="297"/>
      <c r="J31" s="94">
        <f t="shared" si="0"/>
      </c>
      <c r="K31" s="5" t="str">
        <f t="shared" si="2"/>
        <v>nie</v>
      </c>
    </row>
    <row r="32" spans="2:11" ht="21" customHeight="1">
      <c r="B32" s="132">
        <v>29</v>
      </c>
      <c r="C32" s="240"/>
      <c r="D32" s="303"/>
      <c r="E32" s="285"/>
      <c r="F32" s="70"/>
      <c r="G32" s="114">
        <f t="shared" si="1"/>
        <v>0</v>
      </c>
      <c r="H32" s="294"/>
      <c r="I32" s="301"/>
      <c r="J32" s="113">
        <f t="shared" si="0"/>
      </c>
      <c r="K32" s="5" t="str">
        <f t="shared" si="2"/>
        <v>nie</v>
      </c>
    </row>
    <row r="33" spans="2:11" ht="21" customHeight="1" thickBot="1">
      <c r="B33" s="133">
        <v>30</v>
      </c>
      <c r="C33" s="313"/>
      <c r="D33" s="306"/>
      <c r="E33" s="307"/>
      <c r="F33" s="308"/>
      <c r="G33" s="115">
        <f t="shared" si="1"/>
        <v>0</v>
      </c>
      <c r="H33" s="308"/>
      <c r="I33" s="310"/>
      <c r="J33" s="116">
        <f t="shared" si="0"/>
      </c>
      <c r="K33" s="5" t="str">
        <f t="shared" si="2"/>
        <v>nie</v>
      </c>
    </row>
    <row r="34" ht="15.75" thickTop="1"/>
  </sheetData>
  <sheetProtection selectLockedCells="1"/>
  <mergeCells count="15">
    <mergeCell ref="M13:O13"/>
    <mergeCell ref="M11:O11"/>
    <mergeCell ref="M12:O12"/>
    <mergeCell ref="M9:P9"/>
    <mergeCell ref="B2:C2"/>
    <mergeCell ref="E2:G2"/>
    <mergeCell ref="M2:O2"/>
    <mergeCell ref="B1:C1"/>
    <mergeCell ref="M4:N5"/>
    <mergeCell ref="M6:P6"/>
    <mergeCell ref="M7:P7"/>
    <mergeCell ref="M8:P8"/>
    <mergeCell ref="F1:J1"/>
    <mergeCell ref="H2:J2"/>
    <mergeCell ref="M1:O1"/>
  </mergeCells>
  <conditionalFormatting sqref="I4:I33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conditionalFormatting sqref="J4:J33">
    <cfRule type="top10" priority="456" dxfId="99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1">
    <tabColor rgb="FF964B00"/>
  </sheetPr>
  <dimension ref="B1:P43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6.57421875" style="2" hidden="1" customWidth="1"/>
    <col min="12" max="12" width="4.8515625" style="0" customWidth="1"/>
    <col min="16" max="16" width="15.7109375" style="0" customWidth="1"/>
  </cols>
  <sheetData>
    <row r="1" spans="2:15" ht="23.25" customHeight="1" thickBot="1">
      <c r="B1" s="429" t="s">
        <v>135</v>
      </c>
      <c r="C1" s="429"/>
      <c r="D1" s="257" t="s">
        <v>136</v>
      </c>
      <c r="E1" s="258" t="s">
        <v>125</v>
      </c>
      <c r="F1" s="435" t="s">
        <v>165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166</v>
      </c>
      <c r="F2" s="436"/>
      <c r="G2" s="436"/>
      <c r="H2" s="434" t="s">
        <v>167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250" t="s">
        <v>54</v>
      </c>
      <c r="H3" s="83" t="s">
        <v>55</v>
      </c>
      <c r="I3" s="60" t="s">
        <v>49</v>
      </c>
      <c r="J3" s="264" t="s">
        <v>56</v>
      </c>
      <c r="K3" s="265"/>
    </row>
    <row r="4" spans="2:14" ht="21" customHeight="1" thickTop="1">
      <c r="B4" s="62">
        <v>1</v>
      </c>
      <c r="C4" s="237"/>
      <c r="D4" s="215"/>
      <c r="E4" s="219"/>
      <c r="F4" s="69"/>
      <c r="G4" s="74">
        <f aca="true" t="shared" si="0" ref="G4:G43">I4-F4</f>
        <v>0</v>
      </c>
      <c r="H4" s="72"/>
      <c r="I4" s="89"/>
      <c r="J4" s="95">
        <f aca="true" t="shared" si="1" ref="J4:J43">IF(I4=0,"",RANK(I4,$I$4:$I$43))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43">IF(I5="","nie","áno")</f>
        <v>nie</v>
      </c>
      <c r="M5" s="416"/>
      <c r="N5" s="417"/>
    </row>
    <row r="6" spans="2:16" ht="21" customHeight="1">
      <c r="B6" s="63">
        <v>3</v>
      </c>
      <c r="C6" s="239"/>
      <c r="D6" s="215"/>
      <c r="E6" s="220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21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39"/>
      <c r="D8" s="215"/>
      <c r="E8" s="384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28"/>
      <c r="E9" s="384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39"/>
      <c r="D10" s="215"/>
      <c r="E10" s="384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384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454" t="s">
        <v>66</v>
      </c>
      <c r="N11" s="455"/>
      <c r="O11" s="456"/>
    </row>
    <row r="12" spans="2:15" ht="21" customHeight="1">
      <c r="B12" s="63">
        <v>9</v>
      </c>
      <c r="C12" s="239"/>
      <c r="D12" s="215"/>
      <c r="E12" s="388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84">
        <v>10</v>
      </c>
      <c r="C13" s="238"/>
      <c r="D13" s="228"/>
      <c r="E13" s="221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443" t="s">
        <v>67</v>
      </c>
      <c r="N13" s="444"/>
      <c r="O13" s="445"/>
    </row>
    <row r="14" spans="2:11" ht="21" customHeight="1">
      <c r="B14" s="63">
        <v>11</v>
      </c>
      <c r="C14" s="239"/>
      <c r="D14" s="215"/>
      <c r="E14" s="219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8"/>
      <c r="D15" s="228"/>
      <c r="E15" s="216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9"/>
      <c r="D16" s="215"/>
      <c r="E16" s="219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8"/>
      <c r="D17" s="228"/>
      <c r="E17" s="216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9"/>
      <c r="D18" s="215"/>
      <c r="E18" s="219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8"/>
      <c r="D19" s="228"/>
      <c r="E19" s="221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9"/>
      <c r="D20" s="215"/>
      <c r="E20" s="219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8"/>
      <c r="D21" s="228"/>
      <c r="E21" s="216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9"/>
      <c r="D22" s="215"/>
      <c r="E22" s="220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8"/>
      <c r="D23" s="228"/>
      <c r="E23" s="216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9"/>
      <c r="D24" s="215"/>
      <c r="E24" s="219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8"/>
      <c r="D25" s="228"/>
      <c r="E25" s="216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9"/>
      <c r="D26" s="215"/>
      <c r="E26" s="220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8"/>
      <c r="D27" s="228"/>
      <c r="E27" s="221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9"/>
      <c r="D28" s="215"/>
      <c r="E28" s="219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8"/>
      <c r="D29" s="228"/>
      <c r="E29" s="216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9"/>
      <c r="D30" s="215"/>
      <c r="E30" s="220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8"/>
      <c r="D31" s="228"/>
      <c r="E31" s="221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9"/>
      <c r="D32" s="215"/>
      <c r="E32" s="219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8"/>
      <c r="D33" s="228"/>
      <c r="E33" s="216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9"/>
      <c r="D34" s="215"/>
      <c r="E34" s="219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8"/>
      <c r="D35" s="228"/>
      <c r="E35" s="216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9"/>
      <c r="D36" s="215"/>
      <c r="E36" s="219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8"/>
      <c r="D37" s="228"/>
      <c r="E37" s="216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9"/>
      <c r="D38" s="215"/>
      <c r="E38" s="219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2">
        <v>36</v>
      </c>
      <c r="C39" s="238"/>
      <c r="D39" s="235"/>
      <c r="E39" s="222"/>
      <c r="F39" s="76"/>
      <c r="G39" s="123">
        <f t="shared" si="0"/>
        <v>0</v>
      </c>
      <c r="H39" s="124"/>
      <c r="I39" s="125"/>
      <c r="J39" s="126">
        <f t="shared" si="1"/>
      </c>
      <c r="K39" s="5" t="str">
        <f t="shared" si="2"/>
        <v>nie</v>
      </c>
    </row>
    <row r="40" spans="2:11" ht="21" customHeight="1">
      <c r="B40" s="117">
        <v>37</v>
      </c>
      <c r="C40" s="239"/>
      <c r="D40" s="236"/>
      <c r="E40" s="223"/>
      <c r="F40" s="69"/>
      <c r="G40" s="118">
        <f t="shared" si="0"/>
        <v>0</v>
      </c>
      <c r="H40" s="119"/>
      <c r="I40" s="120"/>
      <c r="J40" s="121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8"/>
      <c r="D41" s="228"/>
      <c r="E41" s="216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9"/>
      <c r="D42" s="228"/>
      <c r="E42" s="216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 thickBot="1">
      <c r="B43" s="107">
        <v>40</v>
      </c>
      <c r="C43" s="241"/>
      <c r="D43" s="234"/>
      <c r="E43" s="227"/>
      <c r="F43" s="134"/>
      <c r="G43" s="108">
        <f t="shared" si="0"/>
        <v>0</v>
      </c>
      <c r="H43" s="135"/>
      <c r="I43" s="136"/>
      <c r="J43" s="109">
        <f t="shared" si="1"/>
      </c>
      <c r="K43" s="5" t="str">
        <f t="shared" si="2"/>
        <v>nie</v>
      </c>
    </row>
    <row r="44" ht="15.75" thickTop="1"/>
  </sheetData>
  <sheetProtection selectLockedCells="1"/>
  <mergeCells count="15">
    <mergeCell ref="M13:O13"/>
    <mergeCell ref="M11:O11"/>
    <mergeCell ref="M12:O12"/>
    <mergeCell ref="M9:P9"/>
    <mergeCell ref="B2:C2"/>
    <mergeCell ref="E2:G2"/>
    <mergeCell ref="M2:O2"/>
    <mergeCell ref="B1:C1"/>
    <mergeCell ref="M4:N5"/>
    <mergeCell ref="M6:P6"/>
    <mergeCell ref="M7:P7"/>
    <mergeCell ref="M8:P8"/>
    <mergeCell ref="F1:J1"/>
    <mergeCell ref="H2:J2"/>
    <mergeCell ref="M1:O1"/>
  </mergeCells>
  <conditionalFormatting sqref="J4:J43">
    <cfRule type="top10" priority="7" dxfId="99" rank="3" bottom="1"/>
  </conditionalFormatting>
  <conditionalFormatting sqref="I4:I43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2">
    <tabColor rgb="FFD3A577"/>
  </sheetPr>
  <dimension ref="B1:P33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429" t="s">
        <v>137</v>
      </c>
      <c r="C1" s="429"/>
      <c r="D1" s="257" t="s">
        <v>136</v>
      </c>
      <c r="E1" s="258" t="s">
        <v>125</v>
      </c>
      <c r="F1" s="435" t="s">
        <v>168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169</v>
      </c>
      <c r="F2" s="436"/>
      <c r="G2" s="436"/>
      <c r="H2" s="434" t="s">
        <v>170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7"/>
      <c r="D4" s="215"/>
      <c r="E4" s="219"/>
      <c r="F4" s="68"/>
      <c r="G4" s="74">
        <f>I4-F4</f>
        <v>0</v>
      </c>
      <c r="H4" s="71"/>
      <c r="I4" s="97"/>
      <c r="J4" s="92">
        <f aca="true" t="shared" si="0" ref="J4:J33">IF(I4=0,"",RANK(I4,$I$4:$I$33))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aca="true" t="shared" si="1" ref="G5:G33">I5-F5</f>
        <v>0</v>
      </c>
      <c r="H5" s="78"/>
      <c r="I5" s="98"/>
      <c r="J5" s="93">
        <f t="shared" si="0"/>
      </c>
      <c r="K5" s="5" t="str">
        <f aca="true" t="shared" si="2" ref="K5:K33">IF(I5="","nie","áno")</f>
        <v>nie</v>
      </c>
      <c r="M5" s="416"/>
      <c r="N5" s="417"/>
    </row>
    <row r="6" spans="2:16" ht="21" customHeight="1">
      <c r="B6" s="63">
        <v>3</v>
      </c>
      <c r="C6" s="240"/>
      <c r="D6" s="229"/>
      <c r="E6" s="220"/>
      <c r="F6" s="70"/>
      <c r="G6" s="75">
        <f t="shared" si="1"/>
        <v>0</v>
      </c>
      <c r="H6" s="73"/>
      <c r="I6" s="99"/>
      <c r="J6" s="93">
        <f t="shared" si="0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16"/>
      <c r="F7" s="76"/>
      <c r="G7" s="77">
        <f t="shared" si="1"/>
        <v>0</v>
      </c>
      <c r="H7" s="78"/>
      <c r="I7" s="98"/>
      <c r="J7" s="93">
        <f t="shared" si="0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40"/>
      <c r="D8" s="215"/>
      <c r="E8" s="219"/>
      <c r="F8" s="70"/>
      <c r="G8" s="75">
        <f>I8-F8</f>
        <v>0</v>
      </c>
      <c r="H8" s="72"/>
      <c r="I8" s="100"/>
      <c r="J8" s="93">
        <f t="shared" si="0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30"/>
      <c r="E9" s="216"/>
      <c r="F9" s="76"/>
      <c r="G9" s="77">
        <f t="shared" si="1"/>
        <v>0</v>
      </c>
      <c r="H9" s="80"/>
      <c r="I9" s="101"/>
      <c r="J9" s="93">
        <f t="shared" si="0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40"/>
      <c r="D10" s="215"/>
      <c r="E10" s="219"/>
      <c r="F10" s="70"/>
      <c r="G10" s="75">
        <f t="shared" si="1"/>
        <v>0</v>
      </c>
      <c r="H10" s="72"/>
      <c r="I10" s="100"/>
      <c r="J10" s="93">
        <f t="shared" si="0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1"/>
        <v>0</v>
      </c>
      <c r="H11" s="78"/>
      <c r="I11" s="98"/>
      <c r="J11" s="93">
        <f t="shared" si="0"/>
      </c>
      <c r="K11" s="5" t="str">
        <f t="shared" si="2"/>
        <v>nie</v>
      </c>
      <c r="M11" s="454" t="s">
        <v>69</v>
      </c>
      <c r="N11" s="455"/>
      <c r="O11" s="456"/>
    </row>
    <row r="12" spans="2:15" ht="21" customHeight="1">
      <c r="B12" s="84">
        <v>9</v>
      </c>
      <c r="C12" s="240"/>
      <c r="D12" s="230"/>
      <c r="E12" s="216"/>
      <c r="F12" s="70"/>
      <c r="G12" s="77">
        <f t="shared" si="1"/>
        <v>0</v>
      </c>
      <c r="H12" s="80"/>
      <c r="I12" s="101"/>
      <c r="J12" s="93">
        <f t="shared" si="0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63">
        <v>10</v>
      </c>
      <c r="C13" s="238"/>
      <c r="D13" s="215"/>
      <c r="E13" s="219"/>
      <c r="F13" s="76"/>
      <c r="G13" s="75">
        <f t="shared" si="1"/>
        <v>0</v>
      </c>
      <c r="H13" s="72"/>
      <c r="I13" s="100"/>
      <c r="J13" s="93">
        <f t="shared" si="0"/>
      </c>
      <c r="K13" s="5" t="str">
        <f t="shared" si="2"/>
        <v>nie</v>
      </c>
      <c r="M13" s="443" t="s">
        <v>70</v>
      </c>
      <c r="N13" s="444"/>
      <c r="O13" s="445"/>
    </row>
    <row r="14" spans="2:11" ht="21" customHeight="1">
      <c r="B14" s="84">
        <v>11</v>
      </c>
      <c r="C14" s="240"/>
      <c r="D14" s="228"/>
      <c r="E14" s="216"/>
      <c r="F14" s="70"/>
      <c r="G14" s="77">
        <f t="shared" si="1"/>
        <v>0</v>
      </c>
      <c r="H14" s="78"/>
      <c r="I14" s="98"/>
      <c r="J14" s="93">
        <f t="shared" si="0"/>
      </c>
      <c r="K14" s="5" t="str">
        <f t="shared" si="2"/>
        <v>nie</v>
      </c>
    </row>
    <row r="15" spans="2:11" ht="21" customHeight="1">
      <c r="B15" s="63">
        <v>12</v>
      </c>
      <c r="C15" s="238"/>
      <c r="D15" s="215"/>
      <c r="E15" s="219"/>
      <c r="F15" s="76"/>
      <c r="G15" s="75">
        <f t="shared" si="1"/>
        <v>0</v>
      </c>
      <c r="H15" s="72"/>
      <c r="I15" s="100"/>
      <c r="J15" s="93">
        <f t="shared" si="0"/>
      </c>
      <c r="K15" s="5" t="str">
        <f t="shared" si="2"/>
        <v>nie</v>
      </c>
    </row>
    <row r="16" spans="2:11" ht="21" customHeight="1">
      <c r="B16" s="84">
        <v>13</v>
      </c>
      <c r="C16" s="240"/>
      <c r="D16" s="228"/>
      <c r="E16" s="216"/>
      <c r="F16" s="70"/>
      <c r="G16" s="77">
        <f t="shared" si="1"/>
        <v>0</v>
      </c>
      <c r="H16" s="78"/>
      <c r="I16" s="98"/>
      <c r="J16" s="93">
        <f t="shared" si="0"/>
      </c>
      <c r="K16" s="5" t="str">
        <f t="shared" si="2"/>
        <v>nie</v>
      </c>
    </row>
    <row r="17" spans="2:11" ht="21" customHeight="1">
      <c r="B17" s="63">
        <v>14</v>
      </c>
      <c r="C17" s="238"/>
      <c r="D17" s="215"/>
      <c r="E17" s="219"/>
      <c r="F17" s="76"/>
      <c r="G17" s="75">
        <f t="shared" si="1"/>
        <v>0</v>
      </c>
      <c r="H17" s="72"/>
      <c r="I17" s="100"/>
      <c r="J17" s="93">
        <f t="shared" si="0"/>
      </c>
      <c r="K17" s="5" t="str">
        <f t="shared" si="2"/>
        <v>nie</v>
      </c>
    </row>
    <row r="18" spans="2:11" ht="21" customHeight="1">
      <c r="B18" s="84">
        <v>15</v>
      </c>
      <c r="C18" s="240"/>
      <c r="D18" s="228"/>
      <c r="E18" s="216"/>
      <c r="F18" s="70"/>
      <c r="G18" s="77">
        <f t="shared" si="1"/>
        <v>0</v>
      </c>
      <c r="H18" s="78"/>
      <c r="I18" s="98"/>
      <c r="J18" s="93">
        <f t="shared" si="0"/>
      </c>
      <c r="K18" s="5" t="str">
        <f t="shared" si="2"/>
        <v>nie</v>
      </c>
    </row>
    <row r="19" spans="2:11" ht="21" customHeight="1">
      <c r="B19" s="63">
        <v>16</v>
      </c>
      <c r="C19" s="238"/>
      <c r="D19" s="215"/>
      <c r="E19" s="219"/>
      <c r="F19" s="76"/>
      <c r="G19" s="75">
        <f t="shared" si="1"/>
        <v>0</v>
      </c>
      <c r="H19" s="72"/>
      <c r="I19" s="100"/>
      <c r="J19" s="93">
        <f t="shared" si="0"/>
      </c>
      <c r="K19" s="5" t="str">
        <f t="shared" si="2"/>
        <v>nie</v>
      </c>
    </row>
    <row r="20" spans="2:11" ht="21" customHeight="1">
      <c r="B20" s="84">
        <v>17</v>
      </c>
      <c r="C20" s="240"/>
      <c r="D20" s="228"/>
      <c r="E20" s="216"/>
      <c r="F20" s="70"/>
      <c r="G20" s="77">
        <f t="shared" si="1"/>
        <v>0</v>
      </c>
      <c r="H20" s="78"/>
      <c r="I20" s="98"/>
      <c r="J20" s="93">
        <f t="shared" si="0"/>
      </c>
      <c r="K20" s="5" t="str">
        <f t="shared" si="2"/>
        <v>nie</v>
      </c>
    </row>
    <row r="21" spans="2:11" ht="21" customHeight="1">
      <c r="B21" s="63">
        <v>18</v>
      </c>
      <c r="C21" s="238"/>
      <c r="D21" s="215"/>
      <c r="E21" s="219"/>
      <c r="F21" s="76"/>
      <c r="G21" s="75">
        <f t="shared" si="1"/>
        <v>0</v>
      </c>
      <c r="H21" s="72"/>
      <c r="I21" s="100"/>
      <c r="J21" s="93">
        <f t="shared" si="0"/>
      </c>
      <c r="K21" s="5" t="str">
        <f t="shared" si="2"/>
        <v>nie</v>
      </c>
    </row>
    <row r="22" spans="2:11" ht="21" customHeight="1">
      <c r="B22" s="84">
        <v>19</v>
      </c>
      <c r="C22" s="240"/>
      <c r="D22" s="228"/>
      <c r="E22" s="216"/>
      <c r="F22" s="70"/>
      <c r="G22" s="77">
        <f t="shared" si="1"/>
        <v>0</v>
      </c>
      <c r="H22" s="78"/>
      <c r="I22" s="98"/>
      <c r="J22" s="93">
        <f t="shared" si="0"/>
      </c>
      <c r="K22" s="5" t="str">
        <f t="shared" si="2"/>
        <v>nie</v>
      </c>
    </row>
    <row r="23" spans="2:11" ht="21" customHeight="1">
      <c r="B23" s="63">
        <v>20</v>
      </c>
      <c r="C23" s="238"/>
      <c r="D23" s="215"/>
      <c r="E23" s="219"/>
      <c r="F23" s="76"/>
      <c r="G23" s="75">
        <f t="shared" si="1"/>
        <v>0</v>
      </c>
      <c r="H23" s="72"/>
      <c r="I23" s="100"/>
      <c r="J23" s="93">
        <f t="shared" si="0"/>
      </c>
      <c r="K23" s="5" t="str">
        <f t="shared" si="2"/>
        <v>nie</v>
      </c>
    </row>
    <row r="24" spans="2:11" ht="21" customHeight="1">
      <c r="B24" s="84">
        <v>21</v>
      </c>
      <c r="C24" s="240"/>
      <c r="D24" s="228"/>
      <c r="E24" s="216"/>
      <c r="F24" s="70"/>
      <c r="G24" s="77">
        <f t="shared" si="1"/>
        <v>0</v>
      </c>
      <c r="H24" s="78"/>
      <c r="I24" s="98"/>
      <c r="J24" s="93">
        <f t="shared" si="0"/>
      </c>
      <c r="K24" s="5" t="str">
        <f t="shared" si="2"/>
        <v>nie</v>
      </c>
    </row>
    <row r="25" spans="2:11" ht="21" customHeight="1">
      <c r="B25" s="63">
        <v>22</v>
      </c>
      <c r="C25" s="238"/>
      <c r="D25" s="215"/>
      <c r="E25" s="219"/>
      <c r="F25" s="76"/>
      <c r="G25" s="75">
        <f t="shared" si="1"/>
        <v>0</v>
      </c>
      <c r="H25" s="72"/>
      <c r="I25" s="100"/>
      <c r="J25" s="93">
        <f t="shared" si="0"/>
      </c>
      <c r="K25" s="5" t="str">
        <f t="shared" si="2"/>
        <v>nie</v>
      </c>
    </row>
    <row r="26" spans="2:11" ht="21" customHeight="1">
      <c r="B26" s="84">
        <v>23</v>
      </c>
      <c r="C26" s="240"/>
      <c r="D26" s="228"/>
      <c r="E26" s="216"/>
      <c r="F26" s="70"/>
      <c r="G26" s="77">
        <f t="shared" si="1"/>
        <v>0</v>
      </c>
      <c r="H26" s="78"/>
      <c r="I26" s="98"/>
      <c r="J26" s="93">
        <f t="shared" si="0"/>
      </c>
      <c r="K26" s="5" t="str">
        <f t="shared" si="2"/>
        <v>nie</v>
      </c>
    </row>
    <row r="27" spans="2:11" ht="21" customHeight="1">
      <c r="B27" s="102">
        <v>24</v>
      </c>
      <c r="C27" s="238"/>
      <c r="D27" s="231"/>
      <c r="E27" s="224"/>
      <c r="F27" s="76"/>
      <c r="G27" s="104">
        <f t="shared" si="1"/>
        <v>0</v>
      </c>
      <c r="H27" s="105"/>
      <c r="I27" s="309"/>
      <c r="J27" s="112">
        <f t="shared" si="0"/>
      </c>
      <c r="K27" s="5" t="str">
        <f t="shared" si="2"/>
        <v>nie</v>
      </c>
    </row>
    <row r="28" spans="2:11" ht="21" customHeight="1">
      <c r="B28" s="132">
        <v>25</v>
      </c>
      <c r="C28" s="240"/>
      <c r="D28" s="303"/>
      <c r="E28" s="285"/>
      <c r="F28" s="70"/>
      <c r="G28" s="114">
        <f t="shared" si="1"/>
        <v>0</v>
      </c>
      <c r="H28" s="294"/>
      <c r="I28" s="301"/>
      <c r="J28" s="113">
        <f t="shared" si="0"/>
      </c>
      <c r="K28" s="5" t="str">
        <f t="shared" si="2"/>
        <v>nie</v>
      </c>
    </row>
    <row r="29" spans="2:11" ht="21" customHeight="1">
      <c r="B29" s="63">
        <v>26</v>
      </c>
      <c r="C29" s="238"/>
      <c r="D29" s="304"/>
      <c r="E29" s="277"/>
      <c r="F29" s="76"/>
      <c r="G29" s="111">
        <f t="shared" si="1"/>
        <v>0</v>
      </c>
      <c r="H29" s="289"/>
      <c r="I29" s="297"/>
      <c r="J29" s="94">
        <f t="shared" si="0"/>
      </c>
      <c r="K29" s="5" t="str">
        <f t="shared" si="2"/>
        <v>nie</v>
      </c>
    </row>
    <row r="30" spans="2:11" ht="21" customHeight="1">
      <c r="B30" s="132">
        <v>27</v>
      </c>
      <c r="C30" s="240"/>
      <c r="D30" s="303"/>
      <c r="E30" s="285"/>
      <c r="F30" s="70"/>
      <c r="G30" s="114">
        <f t="shared" si="1"/>
        <v>0</v>
      </c>
      <c r="H30" s="294"/>
      <c r="I30" s="301"/>
      <c r="J30" s="113">
        <f t="shared" si="0"/>
      </c>
      <c r="K30" s="5" t="str">
        <f t="shared" si="2"/>
        <v>nie</v>
      </c>
    </row>
    <row r="31" spans="2:11" ht="21" customHeight="1">
      <c r="B31" s="63">
        <v>28</v>
      </c>
      <c r="C31" s="238"/>
      <c r="D31" s="304"/>
      <c r="E31" s="277"/>
      <c r="F31" s="76"/>
      <c r="G31" s="111">
        <f t="shared" si="1"/>
        <v>0</v>
      </c>
      <c r="H31" s="289"/>
      <c r="I31" s="297"/>
      <c r="J31" s="94">
        <f t="shared" si="0"/>
      </c>
      <c r="K31" s="5" t="str">
        <f t="shared" si="2"/>
        <v>nie</v>
      </c>
    </row>
    <row r="32" spans="2:11" ht="21" customHeight="1">
      <c r="B32" s="254">
        <v>29</v>
      </c>
      <c r="C32" s="397"/>
      <c r="D32" s="305"/>
      <c r="E32" s="226"/>
      <c r="F32" s="398"/>
      <c r="G32" s="252">
        <f t="shared" si="1"/>
        <v>0</v>
      </c>
      <c r="H32" s="356"/>
      <c r="I32" s="357"/>
      <c r="J32" s="253">
        <f t="shared" si="0"/>
      </c>
      <c r="K32" s="5" t="str">
        <f t="shared" si="2"/>
        <v>nie</v>
      </c>
    </row>
    <row r="33" spans="2:11" ht="21" customHeight="1" thickBot="1">
      <c r="B33" s="255">
        <v>30</v>
      </c>
      <c r="C33" s="317"/>
      <c r="D33" s="316"/>
      <c r="E33" s="287"/>
      <c r="F33" s="295"/>
      <c r="G33" s="143">
        <f t="shared" si="1"/>
        <v>0</v>
      </c>
      <c r="H33" s="295"/>
      <c r="I33" s="302"/>
      <c r="J33" s="256">
        <f t="shared" si="0"/>
      </c>
      <c r="K33" s="5" t="str">
        <f t="shared" si="2"/>
        <v>nie</v>
      </c>
    </row>
    <row r="34" ht="15.75" thickTop="1"/>
  </sheetData>
  <sheetProtection selectLockedCells="1"/>
  <mergeCells count="15">
    <mergeCell ref="M13:O13"/>
    <mergeCell ref="M11:O11"/>
    <mergeCell ref="M12:O12"/>
    <mergeCell ref="M9:P9"/>
    <mergeCell ref="B2:C2"/>
    <mergeCell ref="E2:G2"/>
    <mergeCell ref="M2:O2"/>
    <mergeCell ref="B1:C1"/>
    <mergeCell ref="M4:N5"/>
    <mergeCell ref="M6:P6"/>
    <mergeCell ref="M7:P7"/>
    <mergeCell ref="M8:P8"/>
    <mergeCell ref="F1:J1"/>
    <mergeCell ref="H2:J2"/>
    <mergeCell ref="M1:O1"/>
  </mergeCells>
  <conditionalFormatting sqref="I4:I33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conditionalFormatting sqref="J4:J33">
    <cfRule type="top10" priority="522" dxfId="99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3">
    <tabColor rgb="FFDF57FF"/>
  </sheetPr>
  <dimension ref="B1:P43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429" t="s">
        <v>138</v>
      </c>
      <c r="C1" s="429"/>
      <c r="D1" s="257" t="s">
        <v>139</v>
      </c>
      <c r="E1" s="258" t="s">
        <v>125</v>
      </c>
      <c r="F1" s="435" t="s">
        <v>171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172</v>
      </c>
      <c r="F2" s="436"/>
      <c r="G2" s="436"/>
      <c r="H2" s="434" t="s">
        <v>173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</row>
    <row r="4" spans="2:14" ht="21" customHeight="1" thickTop="1">
      <c r="B4" s="62">
        <v>1</v>
      </c>
      <c r="C4" s="358"/>
      <c r="D4" s="215"/>
      <c r="E4" s="219"/>
      <c r="F4" s="69"/>
      <c r="G4" s="74">
        <f aca="true" t="shared" si="0" ref="G4:G43">I4-F4</f>
        <v>0</v>
      </c>
      <c r="H4" s="72"/>
      <c r="I4" s="89"/>
      <c r="J4" s="95">
        <f aca="true" t="shared" si="1" ref="J4:J43">IF(I4=0,"",RANK(I4,$I$4:$I$43))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43">IF(I5="","nie","áno")</f>
        <v>nie</v>
      </c>
      <c r="M5" s="416"/>
      <c r="N5" s="417"/>
    </row>
    <row r="6" spans="2:16" ht="21" customHeight="1">
      <c r="B6" s="63">
        <v>3</v>
      </c>
      <c r="C6" s="399"/>
      <c r="D6" s="228"/>
      <c r="E6" s="383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9"/>
      <c r="D7" s="215"/>
      <c r="E7" s="220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66"/>
      <c r="D8" s="173"/>
      <c r="E8" s="270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67"/>
      <c r="D9" s="174"/>
      <c r="E9" s="270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66"/>
      <c r="D10" s="173"/>
      <c r="E10" s="270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67"/>
      <c r="D11" s="174"/>
      <c r="E11" s="270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454" t="s">
        <v>66</v>
      </c>
      <c r="N11" s="455"/>
      <c r="O11" s="456"/>
    </row>
    <row r="12" spans="2:15" ht="21" customHeight="1">
      <c r="B12" s="63">
        <v>9</v>
      </c>
      <c r="C12" s="266"/>
      <c r="D12" s="173"/>
      <c r="E12" s="270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84">
        <v>10</v>
      </c>
      <c r="C13" s="238"/>
      <c r="D13" s="228"/>
      <c r="E13" s="270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443" t="s">
        <v>67</v>
      </c>
      <c r="N13" s="444"/>
      <c r="O13" s="445"/>
    </row>
    <row r="14" spans="2:11" ht="21" customHeight="1">
      <c r="B14" s="63">
        <v>11</v>
      </c>
      <c r="C14" s="239"/>
      <c r="D14" s="215"/>
      <c r="E14" s="270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8"/>
      <c r="D15" s="228"/>
      <c r="E15" s="216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9"/>
      <c r="D16" s="215"/>
      <c r="E16" s="219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8"/>
      <c r="D17" s="228"/>
      <c r="E17" s="216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9"/>
      <c r="D18" s="215"/>
      <c r="E18" s="219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8"/>
      <c r="D19" s="228"/>
      <c r="E19" s="221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9"/>
      <c r="D20" s="215"/>
      <c r="E20" s="219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8"/>
      <c r="D21" s="228"/>
      <c r="E21" s="216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9"/>
      <c r="D22" s="215"/>
      <c r="E22" s="220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8"/>
      <c r="D23" s="228"/>
      <c r="E23" s="216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9"/>
      <c r="D24" s="215"/>
      <c r="E24" s="219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8"/>
      <c r="D25" s="228"/>
      <c r="E25" s="216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9"/>
      <c r="D26" s="215"/>
      <c r="E26" s="220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8"/>
      <c r="D27" s="228"/>
      <c r="E27" s="221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9"/>
      <c r="D28" s="215"/>
      <c r="E28" s="219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8"/>
      <c r="D29" s="228"/>
      <c r="E29" s="216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9"/>
      <c r="D30" s="215"/>
      <c r="E30" s="220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8"/>
      <c r="D31" s="228"/>
      <c r="E31" s="221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9"/>
      <c r="D32" s="215"/>
      <c r="E32" s="219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8"/>
      <c r="D33" s="228"/>
      <c r="E33" s="216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9"/>
      <c r="D34" s="215"/>
      <c r="E34" s="219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8"/>
      <c r="D35" s="228"/>
      <c r="E35" s="216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9"/>
      <c r="D36" s="215"/>
      <c r="E36" s="219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8"/>
      <c r="D37" s="228"/>
      <c r="E37" s="216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9"/>
      <c r="D38" s="215"/>
      <c r="E38" s="219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2">
        <v>36</v>
      </c>
      <c r="C39" s="238"/>
      <c r="D39" s="235"/>
      <c r="E39" s="222"/>
      <c r="F39" s="76"/>
      <c r="G39" s="123">
        <f t="shared" si="0"/>
        <v>0</v>
      </c>
      <c r="H39" s="124"/>
      <c r="I39" s="125"/>
      <c r="J39" s="126">
        <f t="shared" si="1"/>
      </c>
      <c r="K39" s="5" t="str">
        <f t="shared" si="2"/>
        <v>nie</v>
      </c>
    </row>
    <row r="40" spans="2:11" ht="21" customHeight="1">
      <c r="B40" s="117">
        <v>37</v>
      </c>
      <c r="C40" s="239"/>
      <c r="D40" s="236"/>
      <c r="E40" s="223"/>
      <c r="F40" s="69"/>
      <c r="G40" s="118">
        <f t="shared" si="0"/>
        <v>0</v>
      </c>
      <c r="H40" s="119"/>
      <c r="I40" s="120"/>
      <c r="J40" s="121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8"/>
      <c r="D41" s="228"/>
      <c r="E41" s="216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9"/>
      <c r="D42" s="228"/>
      <c r="E42" s="216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 thickBot="1">
      <c r="B43" s="107">
        <v>40</v>
      </c>
      <c r="C43" s="241"/>
      <c r="D43" s="176"/>
      <c r="E43" s="227"/>
      <c r="F43" s="134"/>
      <c r="G43" s="108">
        <f t="shared" si="0"/>
        <v>0</v>
      </c>
      <c r="H43" s="135"/>
      <c r="I43" s="136"/>
      <c r="J43" s="109">
        <f t="shared" si="1"/>
      </c>
      <c r="K43" s="5" t="str">
        <f t="shared" si="2"/>
        <v>nie</v>
      </c>
    </row>
    <row r="44" ht="15.75" thickTop="1"/>
  </sheetData>
  <sheetProtection selectLockedCells="1"/>
  <mergeCells count="15">
    <mergeCell ref="M13:O13"/>
    <mergeCell ref="M11:O11"/>
    <mergeCell ref="M12:O12"/>
    <mergeCell ref="M9:P9"/>
    <mergeCell ref="B2:C2"/>
    <mergeCell ref="E2:G2"/>
    <mergeCell ref="M2:O2"/>
    <mergeCell ref="B1:C1"/>
    <mergeCell ref="M4:N5"/>
    <mergeCell ref="M6:P6"/>
    <mergeCell ref="M7:P7"/>
    <mergeCell ref="M8:P8"/>
    <mergeCell ref="F1:J1"/>
    <mergeCell ref="H2:J2"/>
    <mergeCell ref="M1:O1"/>
  </mergeCells>
  <conditionalFormatting sqref="J4:J43">
    <cfRule type="top10" priority="6" dxfId="99" rank="3" bottom="1"/>
  </conditionalFormatting>
  <conditionalFormatting sqref="I4:I43">
    <cfRule type="cellIs" priority="1" dxfId="98" operator="between">
      <formula>280</formula>
      <formula>350</formula>
    </cfRule>
    <cfRule type="cellIs" priority="2" dxfId="102" operator="between">
      <formula>250</formula>
      <formula>279</formula>
    </cfRule>
    <cfRule type="cellIs" priority="3" dxfId="93" operator="lessThan">
      <formula>200</formula>
    </cfRule>
    <cfRule type="cellIs" priority="4" dxfId="103" operator="between">
      <formula>200</formula>
      <formula>229</formula>
    </cfRule>
    <cfRule type="cellIs" priority="5" dxfId="96" operator="between">
      <formula>230</formula>
      <formula>249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4">
    <tabColor rgb="FFE2C5FF"/>
  </sheetPr>
  <dimension ref="B1:P33"/>
  <sheetViews>
    <sheetView showGridLines="0" zoomScalePageLayoutView="0" workbookViewId="0" topLeftCell="A1">
      <selection activeCell="P17" sqref="P17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429" t="s">
        <v>140</v>
      </c>
      <c r="C1" s="429"/>
      <c r="D1" s="257" t="s">
        <v>139</v>
      </c>
      <c r="E1" s="258" t="s">
        <v>125</v>
      </c>
      <c r="F1" s="435" t="s">
        <v>174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175</v>
      </c>
      <c r="F2" s="436"/>
      <c r="G2" s="436"/>
      <c r="H2" s="434" t="s">
        <v>176</v>
      </c>
      <c r="I2" s="434"/>
      <c r="J2" s="434"/>
      <c r="M2" s="440" t="s">
        <v>127</v>
      </c>
      <c r="N2" s="441"/>
      <c r="O2" s="442"/>
    </row>
    <row r="3" spans="2:13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  <c r="M3" s="249"/>
    </row>
    <row r="4" spans="2:14" ht="21" customHeight="1" thickTop="1">
      <c r="B4" s="62">
        <v>1</v>
      </c>
      <c r="C4" s="237"/>
      <c r="D4" s="215"/>
      <c r="E4" s="219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66"/>
      <c r="D5" s="173"/>
      <c r="E5" s="271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416"/>
      <c r="N5" s="417"/>
    </row>
    <row r="6" spans="2:16" ht="21" customHeight="1">
      <c r="B6" s="63">
        <v>3</v>
      </c>
      <c r="C6" s="266"/>
      <c r="D6" s="173"/>
      <c r="E6" s="271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69"/>
      <c r="D7" s="272"/>
      <c r="E7" s="273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66"/>
      <c r="D8" s="173"/>
      <c r="E8" s="271"/>
      <c r="F8" s="70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66"/>
      <c r="D9" s="173"/>
      <c r="E9" s="401"/>
      <c r="F9" s="76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67"/>
      <c r="D10" s="400"/>
      <c r="E10" s="173"/>
      <c r="F10" s="70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66"/>
      <c r="D11" s="174"/>
      <c r="E11" s="173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454" t="s">
        <v>69</v>
      </c>
      <c r="N11" s="455"/>
      <c r="O11" s="456"/>
    </row>
    <row r="12" spans="2:15" ht="21" customHeight="1">
      <c r="B12" s="84">
        <v>9</v>
      </c>
      <c r="C12" s="275"/>
      <c r="D12" s="173"/>
      <c r="E12" s="173"/>
      <c r="F12" s="70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430" t="s">
        <v>68</v>
      </c>
      <c r="N12" s="431"/>
      <c r="O12" s="432"/>
    </row>
    <row r="13" spans="2:15" ht="21" customHeight="1" thickBot="1">
      <c r="B13" s="63">
        <v>10</v>
      </c>
      <c r="C13" s="275"/>
      <c r="D13" s="276"/>
      <c r="E13" s="274"/>
      <c r="F13" s="76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443" t="s">
        <v>70</v>
      </c>
      <c r="N13" s="444"/>
      <c r="O13" s="445"/>
    </row>
    <row r="14" spans="2:11" ht="21" customHeight="1">
      <c r="B14" s="84">
        <v>11</v>
      </c>
      <c r="C14" s="240"/>
      <c r="D14" s="228"/>
      <c r="E14" s="216"/>
      <c r="F14" s="70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8"/>
      <c r="D15" s="215"/>
      <c r="E15" s="219"/>
      <c r="F15" s="76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40"/>
      <c r="D16" s="228"/>
      <c r="E16" s="216"/>
      <c r="F16" s="70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8"/>
      <c r="D17" s="215"/>
      <c r="E17" s="219"/>
      <c r="F17" s="76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40"/>
      <c r="D18" s="228"/>
      <c r="E18" s="216"/>
      <c r="F18" s="70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8"/>
      <c r="D19" s="215"/>
      <c r="E19" s="219"/>
      <c r="F19" s="76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40"/>
      <c r="D20" s="228"/>
      <c r="E20" s="216"/>
      <c r="F20" s="70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8"/>
      <c r="D21" s="215"/>
      <c r="E21" s="219"/>
      <c r="F21" s="76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40"/>
      <c r="D22" s="228"/>
      <c r="E22" s="216"/>
      <c r="F22" s="70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8"/>
      <c r="D23" s="215"/>
      <c r="E23" s="219"/>
      <c r="F23" s="76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40"/>
      <c r="D24" s="228"/>
      <c r="E24" s="216"/>
      <c r="F24" s="70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8"/>
      <c r="D25" s="215"/>
      <c r="E25" s="219"/>
      <c r="F25" s="76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40"/>
      <c r="D26" s="228"/>
      <c r="E26" s="216"/>
      <c r="F26" s="70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8"/>
      <c r="D27" s="231"/>
      <c r="E27" s="224"/>
      <c r="F27" s="76"/>
      <c r="G27" s="104">
        <f t="shared" si="0"/>
        <v>0</v>
      </c>
      <c r="H27" s="105"/>
      <c r="I27" s="309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40"/>
      <c r="D28" s="303"/>
      <c r="E28" s="285"/>
      <c r="F28" s="70"/>
      <c r="G28" s="114">
        <f t="shared" si="0"/>
        <v>0</v>
      </c>
      <c r="H28" s="294"/>
      <c r="I28" s="301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8"/>
      <c r="D29" s="304"/>
      <c r="E29" s="277"/>
      <c r="F29" s="76"/>
      <c r="G29" s="111">
        <f t="shared" si="0"/>
        <v>0</v>
      </c>
      <c r="H29" s="289"/>
      <c r="I29" s="297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40"/>
      <c r="D30" s="303"/>
      <c r="E30" s="285"/>
      <c r="F30" s="70"/>
      <c r="G30" s="114">
        <f t="shared" si="0"/>
        <v>0</v>
      </c>
      <c r="H30" s="294"/>
      <c r="I30" s="301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8"/>
      <c r="D31" s="304"/>
      <c r="E31" s="277"/>
      <c r="F31" s="76"/>
      <c r="G31" s="111">
        <f t="shared" si="0"/>
        <v>0</v>
      </c>
      <c r="H31" s="289"/>
      <c r="I31" s="297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40"/>
      <c r="D32" s="303"/>
      <c r="E32" s="285"/>
      <c r="F32" s="70"/>
      <c r="G32" s="114">
        <f t="shared" si="0"/>
        <v>0</v>
      </c>
      <c r="H32" s="294"/>
      <c r="I32" s="301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3"/>
      <c r="D33" s="306"/>
      <c r="E33" s="307"/>
      <c r="F33" s="308"/>
      <c r="G33" s="115">
        <f t="shared" si="0"/>
        <v>0</v>
      </c>
      <c r="H33" s="308"/>
      <c r="I33" s="310"/>
      <c r="J33" s="116">
        <f t="shared" si="2"/>
      </c>
      <c r="K33" s="5" t="str">
        <f t="shared" si="1"/>
        <v>nie</v>
      </c>
    </row>
    <row r="34" ht="15.75" thickTop="1"/>
  </sheetData>
  <sheetProtection selectLockedCells="1"/>
  <mergeCells count="15">
    <mergeCell ref="M13:O13"/>
    <mergeCell ref="M11:O11"/>
    <mergeCell ref="M12:O12"/>
    <mergeCell ref="M9:P9"/>
    <mergeCell ref="B2:C2"/>
    <mergeCell ref="E2:G2"/>
    <mergeCell ref="M2:O2"/>
    <mergeCell ref="B1:C1"/>
    <mergeCell ref="M4:N5"/>
    <mergeCell ref="M6:P6"/>
    <mergeCell ref="M7:P7"/>
    <mergeCell ref="M8:P8"/>
    <mergeCell ref="F1:J1"/>
    <mergeCell ref="H2:J2"/>
    <mergeCell ref="M1:O1"/>
  </mergeCells>
  <conditionalFormatting sqref="J4:J33">
    <cfRule type="top10" priority="8" dxfId="99" rank="3" bottom="1"/>
  </conditionalFormatting>
  <conditionalFormatting sqref="I4:I33">
    <cfRule type="cellIs" priority="1" dxfId="98" operator="between">
      <formula>280</formula>
      <formula>350</formula>
    </cfRule>
    <cfRule type="cellIs" priority="2" dxfId="102" operator="between">
      <formula>250</formula>
      <formula>279</formula>
    </cfRule>
    <cfRule type="cellIs" priority="3" dxfId="93" operator="lessThan">
      <formula>200</formula>
    </cfRule>
    <cfRule type="cellIs" priority="4" dxfId="103" operator="between">
      <formula>200</formula>
      <formula>229</formula>
    </cfRule>
    <cfRule type="cellIs" priority="6" dxfId="96" operator="between">
      <formula>230</formula>
      <formula>249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5">
    <tabColor rgb="FFF4F40C"/>
  </sheetPr>
  <dimension ref="A1:U539"/>
  <sheetViews>
    <sheetView showGridLines="0" tabSelected="1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4.7109375" style="0" customWidth="1"/>
    <col min="3" max="3" width="32.140625" style="0" customWidth="1"/>
    <col min="4" max="4" width="10.8515625" style="0" customWidth="1"/>
    <col min="5" max="5" width="26.57421875" style="2" customWidth="1"/>
    <col min="6" max="7" width="7.7109375" style="0" customWidth="1"/>
    <col min="8" max="8" width="5.28125" style="0" customWidth="1"/>
    <col min="9" max="9" width="9.00390625" style="0" customWidth="1"/>
    <col min="10" max="10" width="5.7109375" style="2" hidden="1" customWidth="1"/>
    <col min="11" max="11" width="4.57421875" style="0" customWidth="1"/>
    <col min="12" max="14" width="6.57421875" style="0" customWidth="1"/>
    <col min="15" max="15" width="2.28125" style="0" customWidth="1"/>
    <col min="16" max="16" width="13.8515625" style="0" customWidth="1"/>
    <col min="17" max="17" width="11.00390625" style="0" customWidth="1"/>
  </cols>
  <sheetData>
    <row r="1" spans="1:10" ht="21" customHeight="1">
      <c r="A1" s="251"/>
      <c r="B1" s="460" t="s">
        <v>125</v>
      </c>
      <c r="C1" s="460"/>
      <c r="D1" s="459" t="str">
        <f>MužiZáp!$F$1</f>
        <v>Trenčiansky</v>
      </c>
      <c r="E1" s="459"/>
      <c r="F1" s="459"/>
      <c r="G1" s="457" t="str">
        <f>MužiZáp!$H$2</f>
        <v>1.3.2020</v>
      </c>
      <c r="H1" s="457"/>
      <c r="I1" s="457"/>
      <c r="J1" s="13"/>
    </row>
    <row r="2" spans="1:20" ht="29.25" customHeight="1">
      <c r="A2" s="1"/>
      <c r="B2" s="461" t="s">
        <v>177</v>
      </c>
      <c r="C2" s="462"/>
      <c r="D2" s="462"/>
      <c r="E2" s="261" t="s">
        <v>141</v>
      </c>
      <c r="F2" s="458" t="str">
        <f>MužiZáp!$E$2</f>
        <v>Pobedim</v>
      </c>
      <c r="G2" s="458"/>
      <c r="H2" s="458"/>
      <c r="I2" s="458"/>
      <c r="J2" s="13"/>
      <c r="M2" s="365"/>
      <c r="N2" s="365"/>
      <c r="O2" s="365"/>
      <c r="P2" s="365"/>
      <c r="R2" s="365"/>
      <c r="S2" s="365"/>
      <c r="T2" s="365"/>
    </row>
    <row r="3" spans="3:20" ht="6.75" customHeight="1" thickBot="1">
      <c r="C3" s="11"/>
      <c r="D3" s="11"/>
      <c r="E3" s="5"/>
      <c r="F3" s="260"/>
      <c r="G3" s="260"/>
      <c r="H3" s="260"/>
      <c r="I3" s="260"/>
      <c r="J3" s="5"/>
      <c r="M3" s="365"/>
      <c r="N3" s="365"/>
      <c r="O3" s="365"/>
      <c r="P3" s="365"/>
      <c r="Q3" s="4"/>
      <c r="R3" s="365"/>
      <c r="S3" s="365"/>
      <c r="T3" s="365"/>
    </row>
    <row r="4" spans="1:20" ht="13.5" customHeight="1" thickTop="1">
      <c r="A4" s="11"/>
      <c r="B4" s="55" t="s">
        <v>53</v>
      </c>
      <c r="C4" s="86" t="s">
        <v>10</v>
      </c>
      <c r="D4" s="56" t="s">
        <v>52</v>
      </c>
      <c r="E4" s="87" t="s">
        <v>11</v>
      </c>
      <c r="F4" s="57" t="s">
        <v>8</v>
      </c>
      <c r="G4" s="56" t="s">
        <v>9</v>
      </c>
      <c r="H4" s="56" t="s">
        <v>6</v>
      </c>
      <c r="I4" s="58" t="s">
        <v>7</v>
      </c>
      <c r="M4" s="365"/>
      <c r="N4" s="365"/>
      <c r="O4" s="365"/>
      <c r="P4" s="365"/>
      <c r="R4" s="365"/>
      <c r="S4" s="365"/>
      <c r="T4" s="365"/>
    </row>
    <row r="5" spans="1:20" ht="3.75" customHeight="1">
      <c r="A5" s="11"/>
      <c r="B5" s="52"/>
      <c r="C5" s="85"/>
      <c r="D5" s="88"/>
      <c r="E5" s="85"/>
      <c r="F5" s="53"/>
      <c r="G5" s="85"/>
      <c r="H5" s="85"/>
      <c r="I5" s="54"/>
      <c r="M5" s="365"/>
      <c r="N5" s="365"/>
      <c r="O5" s="365"/>
      <c r="P5" s="365"/>
      <c r="R5" s="365"/>
      <c r="S5" s="365"/>
      <c r="T5" s="365"/>
    </row>
    <row r="6" spans="1:20" s="3" customFormat="1" ht="19.5" customHeight="1">
      <c r="A6" s="14"/>
      <c r="B6" s="49" t="s">
        <v>0</v>
      </c>
      <c r="C6" s="51" t="str">
        <f>IF(MužiZáp!C4=0,"",MužiZáp!C4)</f>
        <v>Cích Branislav</v>
      </c>
      <c r="D6" s="217">
        <f>IF(MužiZáp!D4=0,"",MužiZáp!D4)</f>
      </c>
      <c r="E6" s="59" t="str">
        <f>IF(MužiZáp!E4=0,"",MužiZáp!E4)</f>
        <v>MKK Stará Turá</v>
      </c>
      <c r="F6" s="191">
        <f>IF(MužiZáp!F4=0,"",MužiZáp!F4)</f>
        <v>388</v>
      </c>
      <c r="G6" s="191">
        <f>IF(MužiZáp!G4=0,"",MužiZáp!G4)</f>
        <v>210</v>
      </c>
      <c r="H6" s="191">
        <f>IF(MužiZáp!H4="","",MužiZáp!H4)</f>
        <v>1</v>
      </c>
      <c r="I6" s="183">
        <f>IF(MužiZáp!I4=0,"",MužiZáp!I4)</f>
        <v>598</v>
      </c>
      <c r="J6" s="182" t="str">
        <f>MužiZáp!K4</f>
        <v>áno</v>
      </c>
      <c r="M6" s="366"/>
      <c r="N6" s="367"/>
      <c r="O6" s="366"/>
      <c r="P6" s="365"/>
      <c r="R6" s="366"/>
      <c r="S6" s="366"/>
      <c r="T6" s="366"/>
    </row>
    <row r="7" spans="1:20" s="3" customFormat="1" ht="19.5" customHeight="1">
      <c r="A7" s="14"/>
      <c r="B7" s="49" t="s">
        <v>1</v>
      </c>
      <c r="C7" s="51" t="str">
        <f>IF(MužiZáp!C5=0,"",MužiZáp!C5)</f>
        <v>Huba Marián</v>
      </c>
      <c r="D7" s="217">
        <f>IF(MužiZáp!D5=0,"",MužiZáp!D5)</f>
      </c>
      <c r="E7" s="59" t="str">
        <f>IF(MužiZáp!E5=0,"",MužiZáp!E5)</f>
        <v>TKK Trenčín</v>
      </c>
      <c r="F7" s="191">
        <f>IF(MužiZáp!F5=0,"",MužiZáp!F5)</f>
        <v>367</v>
      </c>
      <c r="G7" s="191">
        <f>IF(MužiZáp!G5=0,"",MužiZáp!G5)</f>
        <v>220</v>
      </c>
      <c r="H7" s="191">
        <f>IF(MužiZáp!H5="","",MužiZáp!H5)</f>
        <v>4</v>
      </c>
      <c r="I7" s="183">
        <f>IF(MužiZáp!I5=0,"",MužiZáp!I5)</f>
        <v>587</v>
      </c>
      <c r="J7" s="182" t="str">
        <f>MužiZáp!K5</f>
        <v>áno</v>
      </c>
      <c r="M7" s="366"/>
      <c r="N7" s="367"/>
      <c r="O7" s="366"/>
      <c r="P7" s="365"/>
      <c r="Q7" s="9"/>
      <c r="R7" s="366"/>
      <c r="S7" s="366"/>
      <c r="T7" s="366"/>
    </row>
    <row r="8" spans="2:20" s="3" customFormat="1" ht="19.5" customHeight="1" thickBot="1">
      <c r="B8" s="319" t="s">
        <v>2</v>
      </c>
      <c r="C8" s="168" t="str">
        <f>IF(MužiZáp!C6=0,"",MužiZáp!C6)</f>
        <v>Chudík Marián</v>
      </c>
      <c r="D8" s="242">
        <f>IF(MužiZáp!D6=0,"",MužiZáp!D6)</f>
      </c>
      <c r="E8" s="169" t="str">
        <f>IF(MužiZáp!E6=0,"",MužiZáp!E6)</f>
        <v>TKK Trenčín</v>
      </c>
      <c r="F8" s="192">
        <f>IF(MužiZáp!F6=0,"",MužiZáp!F6)</f>
        <v>385</v>
      </c>
      <c r="G8" s="192">
        <f>IF(MužiZáp!G6=0,"",MužiZáp!G6)</f>
        <v>196</v>
      </c>
      <c r="H8" s="192">
        <f>IF(MužiZáp!H6="","",MužiZáp!H6)</f>
        <v>3</v>
      </c>
      <c r="I8" s="184">
        <f>IF(MužiZáp!I6=0,"",MužiZáp!I6)</f>
        <v>581</v>
      </c>
      <c r="J8" s="181" t="str">
        <f>MužiZáp!K6</f>
        <v>áno</v>
      </c>
      <c r="K8" s="6"/>
      <c r="M8" s="366"/>
      <c r="N8" s="367"/>
      <c r="O8" s="366"/>
      <c r="P8" s="365"/>
      <c r="R8" s="366"/>
      <c r="S8" s="366"/>
      <c r="T8" s="366"/>
    </row>
    <row r="9" spans="2:16" s="3" customFormat="1" ht="19.5" customHeight="1" thickTop="1">
      <c r="B9" s="44" t="s">
        <v>3</v>
      </c>
      <c r="C9" s="166" t="str">
        <f>IF(MužiZáp!C7=0,"",MužiZáp!C7)</f>
        <v>Melicher Marek</v>
      </c>
      <c r="D9" s="218">
        <f>IF(MužiZáp!D7=0,"",MužiZáp!D7)</f>
      </c>
      <c r="E9" s="167" t="str">
        <f>IF(MužiZáp!E7=0,"",MužiZáp!E7)</f>
        <v>KK Pobedim</v>
      </c>
      <c r="F9" s="193">
        <f>IF(MužiZáp!F7=0,"",MužiZáp!F7)</f>
        <v>354</v>
      </c>
      <c r="G9" s="193">
        <f>IF(MužiZáp!G7=0,"",MužiZáp!G7)</f>
        <v>226</v>
      </c>
      <c r="H9" s="193">
        <f>IF(MužiZáp!H7="","",MužiZáp!H7)</f>
        <v>3</v>
      </c>
      <c r="I9" s="185">
        <f>IF(MužiZáp!I7=0,"",MužiZáp!I7)</f>
        <v>580</v>
      </c>
      <c r="J9" s="181" t="str">
        <f>MužiZáp!K7</f>
        <v>áno</v>
      </c>
      <c r="N9" s="263"/>
      <c r="P9"/>
    </row>
    <row r="10" spans="2:16" s="3" customFormat="1" ht="19.5" customHeight="1" thickBot="1">
      <c r="B10" s="160" t="s">
        <v>4</v>
      </c>
      <c r="C10" s="327" t="str">
        <f>IF(MužiZáp!C8=0,"",MužiZáp!C8)</f>
        <v>Hvožďara Pavol</v>
      </c>
      <c r="D10" s="328">
        <f>IF(MužiZáp!D8=0,"",MužiZáp!D8)</f>
      </c>
      <c r="E10" s="329" t="str">
        <f>IF(MužiZáp!E8=0,"",MužiZáp!E8)</f>
        <v>MKK Stará Turá</v>
      </c>
      <c r="F10" s="330">
        <f>IF(MužiZáp!F8=0,"",MužiZáp!F8)</f>
        <v>382</v>
      </c>
      <c r="G10" s="330">
        <f>IF(MužiZáp!G8=0,"",MužiZáp!G8)</f>
        <v>196</v>
      </c>
      <c r="H10" s="330">
        <f>IF(MužiZáp!H8="","",MužiZáp!H8)</f>
        <v>5</v>
      </c>
      <c r="I10" s="363">
        <f>IF(MužiZáp!I8=0,"",MužiZáp!I8)</f>
        <v>578</v>
      </c>
      <c r="J10" s="181" t="str">
        <f>MužiZáp!K8</f>
        <v>áno</v>
      </c>
      <c r="N10" s="263"/>
      <c r="P10"/>
    </row>
    <row r="11" spans="2:17" s="3" customFormat="1" ht="19.5" customHeight="1">
      <c r="B11" s="44" t="s">
        <v>5</v>
      </c>
      <c r="C11" s="166" t="str">
        <f>IF(MužiZáp!C9=0,"",MužiZáp!C9)</f>
        <v>Mišina Juraj</v>
      </c>
      <c r="D11" s="218">
        <f>IF(MužiZáp!D9=0,"",MužiZáp!D9)</f>
      </c>
      <c r="E11" s="167" t="str">
        <f>IF(MužiZáp!E9=0,"",MužiZáp!E9)</f>
        <v>KK Hustra Uhrovec</v>
      </c>
      <c r="F11" s="193">
        <f>IF(MužiZáp!F9=0,"",MužiZáp!F9)</f>
        <v>393</v>
      </c>
      <c r="G11" s="193">
        <f>IF(MužiZáp!G9=0,"",MužiZáp!G9)</f>
        <v>183</v>
      </c>
      <c r="H11" s="193">
        <f>IF(MužiZáp!H9="","",MužiZáp!H9)</f>
        <v>5</v>
      </c>
      <c r="I11" s="185">
        <f>IF(MužiZáp!I9=0,"",MužiZáp!I9)</f>
        <v>576</v>
      </c>
      <c r="J11" s="181" t="str">
        <f>MužiZáp!K9</f>
        <v>áno</v>
      </c>
      <c r="N11" s="263"/>
      <c r="O11"/>
      <c r="P11" s="414" t="s">
        <v>123</v>
      </c>
      <c r="Q11" s="415"/>
    </row>
    <row r="12" spans="2:17" s="3" customFormat="1" ht="19.5" customHeight="1" thickBot="1">
      <c r="B12" s="50" t="s">
        <v>12</v>
      </c>
      <c r="C12" s="51" t="str">
        <f>IF(MužiZáp!C10=0,"",MužiZáp!C10)</f>
        <v>Mrekaj Marek</v>
      </c>
      <c r="D12" s="217">
        <f>IF(MužiZáp!D10=0,"",MužiZáp!D10)</f>
      </c>
      <c r="E12" s="59" t="str">
        <f>IF(MužiZáp!E10=0,"",MužiZáp!E10)</f>
        <v>KK Pobedim</v>
      </c>
      <c r="F12" s="191">
        <f>IF(MužiZáp!F10=0,"",MužiZáp!F10)</f>
        <v>380</v>
      </c>
      <c r="G12" s="191">
        <f>IF(MužiZáp!G10=0,"",MužiZáp!G10)</f>
        <v>181</v>
      </c>
      <c r="H12" s="191">
        <f>IF(MužiZáp!H10="","",MužiZáp!H10)</f>
        <v>2</v>
      </c>
      <c r="I12" s="183">
        <f>IF(MužiZáp!I10=0,"",MužiZáp!I10)</f>
        <v>561</v>
      </c>
      <c r="J12" s="181" t="str">
        <f>MužiZáp!K10</f>
        <v>áno</v>
      </c>
      <c r="N12" s="263"/>
      <c r="P12" s="416"/>
      <c r="Q12" s="417"/>
    </row>
    <row r="13" spans="2:18" s="3" customFormat="1" ht="19.5" customHeight="1">
      <c r="B13" s="44" t="s">
        <v>13</v>
      </c>
      <c r="C13" s="51" t="str">
        <f>IF(MužiZáp!C11=0,"",MužiZáp!C11)</f>
        <v>Miklovič Jozef</v>
      </c>
      <c r="D13" s="217">
        <f>IF(MužiZáp!D11=0,"",MužiZáp!D11)</f>
      </c>
      <c r="E13" s="59" t="str">
        <f>IF(MužiZáp!E11=0,"",MužiZáp!E11)</f>
        <v>KK Pobedim</v>
      </c>
      <c r="F13" s="191">
        <f>IF(MužiZáp!F11=0,"",MužiZáp!F11)</f>
        <v>378</v>
      </c>
      <c r="G13" s="191">
        <f>IF(MužiZáp!G11=0,"",MužiZáp!G11)</f>
        <v>181</v>
      </c>
      <c r="H13" s="191">
        <f>IF(MužiZáp!H11="","",MužiZáp!H11)</f>
        <v>6</v>
      </c>
      <c r="I13" s="183">
        <f>IF(MužiZáp!I11=0,"",MužiZáp!I11)</f>
        <v>559</v>
      </c>
      <c r="J13" s="181" t="str">
        <f>MužiZáp!K11</f>
        <v>áno</v>
      </c>
      <c r="K13" s="6"/>
      <c r="N13" s="263"/>
      <c r="P13" s="449" t="s">
        <v>143</v>
      </c>
      <c r="Q13" s="450"/>
      <c r="R13" s="453"/>
    </row>
    <row r="14" spans="2:18" s="3" customFormat="1" ht="19.5" customHeight="1">
      <c r="B14" s="50" t="s">
        <v>14</v>
      </c>
      <c r="C14" s="51" t="str">
        <f>IF(MužiZáp!C12=0,"",MužiZáp!C12)</f>
        <v>Bielko Dušan</v>
      </c>
      <c r="D14" s="217">
        <f>IF(MužiZáp!D12=0,"",MužiZáp!D12)</f>
      </c>
      <c r="E14" s="59" t="str">
        <f>IF(MužiZáp!E12=0,"",MužiZáp!E12)</f>
        <v>DKK Nové Mesto nad Váhom</v>
      </c>
      <c r="F14" s="191">
        <f>IF(MužiZáp!F12=0,"",MužiZáp!F12)</f>
        <v>363</v>
      </c>
      <c r="G14" s="191">
        <f>IF(MužiZáp!G12=0,"",MužiZáp!G12)</f>
        <v>194</v>
      </c>
      <c r="H14" s="191">
        <f>IF(MužiZáp!H12="","",MužiZáp!H12)</f>
        <v>4</v>
      </c>
      <c r="I14" s="183">
        <f>IF(MužiZáp!I12=0,"",MužiZáp!I12)</f>
        <v>557</v>
      </c>
      <c r="J14" s="181" t="str">
        <f>MužiZáp!K12</f>
        <v>áno</v>
      </c>
      <c r="K14" s="6"/>
      <c r="N14" s="263"/>
      <c r="P14" s="449" t="s">
        <v>103</v>
      </c>
      <c r="Q14" s="450"/>
      <c r="R14" s="451"/>
    </row>
    <row r="15" spans="2:18" s="3" customFormat="1" ht="19.5" customHeight="1">
      <c r="B15" s="44" t="s">
        <v>15</v>
      </c>
      <c r="C15" s="51" t="str">
        <f>IF(MužiZáp!C13=0,"",MužiZáp!C13)</f>
        <v>Černý Pavol</v>
      </c>
      <c r="D15" s="217">
        <f>IF(MužiZáp!D13=0,"",MužiZáp!D13)</f>
      </c>
      <c r="E15" s="59" t="str">
        <f>IF(MužiZáp!E13=0,"",MužiZáp!E13)</f>
        <v>KK Pobedim</v>
      </c>
      <c r="F15" s="191">
        <f>IF(MužiZáp!F13=0,"",MužiZáp!F13)</f>
        <v>344</v>
      </c>
      <c r="G15" s="191">
        <f>IF(MužiZáp!G13=0,"",MužiZáp!G13)</f>
        <v>212</v>
      </c>
      <c r="H15" s="191">
        <f>IF(MužiZáp!H13="","",MužiZáp!H13)</f>
        <v>3</v>
      </c>
      <c r="I15" s="183">
        <f>IF(MužiZáp!I13=0,"",MužiZáp!I13)</f>
        <v>556</v>
      </c>
      <c r="J15" s="181" t="str">
        <f>MužiZáp!K13</f>
        <v>áno</v>
      </c>
      <c r="N15" s="263"/>
      <c r="P15" s="449" t="s">
        <v>62</v>
      </c>
      <c r="Q15" s="450"/>
      <c r="R15" s="451"/>
    </row>
    <row r="16" spans="2:18" s="3" customFormat="1" ht="19.5" customHeight="1" thickBot="1">
      <c r="B16" s="50" t="s">
        <v>16</v>
      </c>
      <c r="C16" s="51" t="str">
        <f>IF(MužiZáp!C14=0,"",MužiZáp!C14)</f>
        <v>Sadloň Kamil</v>
      </c>
      <c r="D16" s="217">
        <f>IF(MužiZáp!D14=0,"",MužiZáp!D14)</f>
      </c>
      <c r="E16" s="59" t="str">
        <f>IF(MužiZáp!E14=0,"",MužiZáp!E14)</f>
        <v>MKK Stará Turá</v>
      </c>
      <c r="F16" s="191">
        <f>IF(MužiZáp!F14=0,"",MužiZáp!F14)</f>
        <v>355</v>
      </c>
      <c r="G16" s="191">
        <f>IF(MužiZáp!G14=0,"",MužiZáp!G14)</f>
        <v>198</v>
      </c>
      <c r="H16" s="191">
        <f>IF(MužiZáp!H14="","",MužiZáp!H14)</f>
        <v>2</v>
      </c>
      <c r="I16" s="183">
        <f>IF(MužiZáp!I14=0,"",MužiZáp!I14)</f>
        <v>553</v>
      </c>
      <c r="J16" s="181" t="str">
        <f>MužiZáp!K14</f>
        <v>áno</v>
      </c>
      <c r="K16"/>
      <c r="N16" s="263"/>
      <c r="P16" s="446" t="s">
        <v>65</v>
      </c>
      <c r="Q16" s="447"/>
      <c r="R16" s="448"/>
    </row>
    <row r="17" spans="2:16" s="3" customFormat="1" ht="19.5" customHeight="1">
      <c r="B17" s="44" t="s">
        <v>17</v>
      </c>
      <c r="C17" s="51" t="str">
        <f>IF(MužiZáp!C15=0,"",MužiZáp!C15)</f>
        <v>Pecháček Roman</v>
      </c>
      <c r="D17" s="217">
        <f>IF(MužiZáp!D15=0,"",MužiZáp!D15)</f>
      </c>
      <c r="E17" s="59" t="str">
        <f>IF(MužiZáp!E15=0,"",MužiZáp!E15)</f>
        <v>MKK Stará Turá</v>
      </c>
      <c r="F17" s="191">
        <f>IF(MužiZáp!F15=0,"",MužiZáp!F15)</f>
        <v>378</v>
      </c>
      <c r="G17" s="191">
        <f>IF(MužiZáp!G15=0,"",MužiZáp!G15)</f>
        <v>175</v>
      </c>
      <c r="H17" s="191">
        <f>IF(MužiZáp!H15="","",MužiZáp!H15)</f>
        <v>7</v>
      </c>
      <c r="I17" s="183">
        <f>IF(MužiZáp!I15=0,"",MužiZáp!I15)</f>
        <v>553</v>
      </c>
      <c r="J17" s="181" t="str">
        <f>MužiZáp!K15</f>
        <v>áno</v>
      </c>
      <c r="K17" s="6"/>
      <c r="N17" s="263"/>
      <c r="P17"/>
    </row>
    <row r="18" spans="2:14" s="3" customFormat="1" ht="19.5" customHeight="1">
      <c r="B18" s="50" t="s">
        <v>18</v>
      </c>
      <c r="C18" s="51" t="str">
        <f>IF(MužiZáp!C16=0,"",MužiZáp!C16)</f>
        <v>Nemček Peter</v>
      </c>
      <c r="D18" s="217">
        <f>IF(MužiZáp!D16=0,"",MužiZáp!D16)</f>
      </c>
      <c r="E18" s="59" t="str">
        <f>IF(MužiZáp!E16=0,"",MužiZáp!E16)</f>
        <v>MKK Stará Turá</v>
      </c>
      <c r="F18" s="191">
        <f>IF(MužiZáp!F16=0,"",MužiZáp!F16)</f>
        <v>369</v>
      </c>
      <c r="G18" s="191">
        <f>IF(MužiZáp!G16=0,"",MužiZáp!G16)</f>
        <v>182</v>
      </c>
      <c r="H18" s="191">
        <f>IF(MužiZáp!H16="","",MužiZáp!H16)</f>
        <v>6</v>
      </c>
      <c r="I18" s="183">
        <f>IF(MužiZáp!I16=0,"",MužiZáp!I16)</f>
        <v>551</v>
      </c>
      <c r="J18" s="181" t="str">
        <f>MužiZáp!K16</f>
        <v>áno</v>
      </c>
      <c r="K18" s="14"/>
      <c r="N18" s="263"/>
    </row>
    <row r="19" spans="2:21" s="3" customFormat="1" ht="19.5" customHeight="1">
      <c r="B19" s="44" t="s">
        <v>19</v>
      </c>
      <c r="C19" s="51" t="str">
        <f>IF(MužiZáp!C17=0,"",MužiZáp!C17)</f>
        <v>Kičinko Jakub</v>
      </c>
      <c r="D19" s="217">
        <f>IF(MužiZáp!D17=0,"",MužiZáp!D17)</f>
      </c>
      <c r="E19" s="59" t="str">
        <f>IF(MužiZáp!E17=0,"",MužiZáp!E17)</f>
        <v>TKK Trenčín</v>
      </c>
      <c r="F19" s="191">
        <f>IF(MužiZáp!F17=0,"",MužiZáp!F17)</f>
        <v>373</v>
      </c>
      <c r="G19" s="191">
        <f>IF(MužiZáp!G17=0,"",MužiZáp!G17)</f>
        <v>178</v>
      </c>
      <c r="H19" s="191">
        <f>IF(MužiZáp!H17="","",MužiZáp!H17)</f>
        <v>6</v>
      </c>
      <c r="I19" s="183">
        <f>IF(MužiZáp!I17=0,"",MužiZáp!I17)</f>
        <v>551</v>
      </c>
      <c r="J19" s="181" t="str">
        <f>MužiZáp!K17</f>
        <v>áno</v>
      </c>
      <c r="K19" s="14"/>
      <c r="N19" s="263"/>
      <c r="P19"/>
      <c r="Q19"/>
      <c r="R19"/>
      <c r="S19"/>
      <c r="T19"/>
      <c r="U19"/>
    </row>
    <row r="20" spans="2:14" s="3" customFormat="1" ht="19.5" customHeight="1">
      <c r="B20" s="50" t="s">
        <v>20</v>
      </c>
      <c r="C20" s="51" t="str">
        <f>IF(MužiZáp!C18=0,"",MužiZáp!C18)</f>
        <v>Vavrinec Jozef</v>
      </c>
      <c r="D20" s="217">
        <f>IF(MužiZáp!D18=0,"",MužiZáp!D18)</f>
      </c>
      <c r="E20" s="59" t="str">
        <f>IF(MužiZáp!E18=0,"",MužiZáp!E18)</f>
        <v>TKK Trenčín</v>
      </c>
      <c r="F20" s="191">
        <f>IF(MužiZáp!F18=0,"",MužiZáp!F18)</f>
        <v>361</v>
      </c>
      <c r="G20" s="191">
        <f>IF(MužiZáp!G18=0,"",MužiZáp!G18)</f>
        <v>187</v>
      </c>
      <c r="H20" s="191">
        <f>IF(MužiZáp!H18="","",MužiZáp!H18)</f>
        <v>6</v>
      </c>
      <c r="I20" s="183">
        <f>IF(MužiZáp!I18=0,"",MužiZáp!I18)</f>
        <v>548</v>
      </c>
      <c r="J20" s="181" t="str">
        <f>MužiZáp!K18</f>
        <v>áno</v>
      </c>
      <c r="K20" s="15"/>
      <c r="N20" s="263"/>
    </row>
    <row r="21" spans="2:14" s="3" customFormat="1" ht="19.5" customHeight="1">
      <c r="B21" s="44" t="s">
        <v>21</v>
      </c>
      <c r="C21" s="51" t="str">
        <f>IF(MužiZáp!C19=0,"",MužiZáp!C19)</f>
        <v>Orságh Ivan</v>
      </c>
      <c r="D21" s="217">
        <f>IF(MužiZáp!D19=0,"",MužiZáp!D19)</f>
      </c>
      <c r="E21" s="59" t="str">
        <f>IF(MužiZáp!E19=0,"",MužiZáp!E19)</f>
        <v>KK Hustra Uhrovec</v>
      </c>
      <c r="F21" s="191">
        <f>IF(MužiZáp!F19=0,"",MužiZáp!F19)</f>
        <v>373</v>
      </c>
      <c r="G21" s="191">
        <f>IF(MužiZáp!G19=0,"",MužiZáp!G19)</f>
        <v>173</v>
      </c>
      <c r="H21" s="191">
        <f>IF(MužiZáp!H19="","",MužiZáp!H19)</f>
        <v>4</v>
      </c>
      <c r="I21" s="183">
        <f>IF(MužiZáp!I19=0,"",MužiZáp!I19)</f>
        <v>546</v>
      </c>
      <c r="J21" s="181" t="str">
        <f>MužiZáp!K19</f>
        <v>áno</v>
      </c>
      <c r="K21" s="15"/>
      <c r="N21" s="263"/>
    </row>
    <row r="22" spans="2:14" s="3" customFormat="1" ht="19.5" customHeight="1">
      <c r="B22" s="50" t="s">
        <v>22</v>
      </c>
      <c r="C22" s="51" t="str">
        <f>IF(MužiZáp!C20=0,"",MužiZáp!C20)</f>
        <v>Bročko Pavel</v>
      </c>
      <c r="D22" s="217">
        <f>IF(MužiZáp!D20=0,"",MužiZáp!D20)</f>
      </c>
      <c r="E22" s="59" t="str">
        <f>IF(MužiZáp!E20=0,"",MužiZáp!E20)</f>
        <v>BKK Bánovce nad Bebravou</v>
      </c>
      <c r="F22" s="191">
        <f>IF(MužiZáp!F20=0,"",MužiZáp!F20)</f>
        <v>378</v>
      </c>
      <c r="G22" s="191">
        <f>IF(MužiZáp!G20=0,"",MužiZáp!G20)</f>
        <v>167</v>
      </c>
      <c r="H22" s="191">
        <f>IF(MužiZáp!H20="","",MužiZáp!H20)</f>
        <v>7</v>
      </c>
      <c r="I22" s="183">
        <f>IF(MužiZáp!I20=0,"",MužiZáp!I20)</f>
        <v>545</v>
      </c>
      <c r="J22" s="181" t="str">
        <f>MužiZáp!K20</f>
        <v>áno</v>
      </c>
      <c r="K22" s="8"/>
      <c r="N22" s="263"/>
    </row>
    <row r="23" spans="2:14" s="3" customFormat="1" ht="19.5" customHeight="1">
      <c r="B23" s="44" t="s">
        <v>23</v>
      </c>
      <c r="C23" s="51" t="str">
        <f>IF(MužiZáp!C21=0,"",MužiZáp!C21)</f>
        <v>Papšo Michal</v>
      </c>
      <c r="D23" s="217">
        <f>IF(MužiZáp!D21=0,"",MužiZáp!D21)</f>
      </c>
      <c r="E23" s="59" t="str">
        <f>IF(MužiZáp!E21=0,"",MužiZáp!E21)</f>
        <v>BKK Bánovce nad Bebravou</v>
      </c>
      <c r="F23" s="191">
        <f>IF(MužiZáp!F21=0,"",MužiZáp!F21)</f>
        <v>364</v>
      </c>
      <c r="G23" s="191">
        <f>IF(MužiZáp!G21=0,"",MužiZáp!G21)</f>
        <v>178</v>
      </c>
      <c r="H23" s="191">
        <f>IF(MužiZáp!H21="","",MužiZáp!H21)</f>
        <v>8</v>
      </c>
      <c r="I23" s="183">
        <f>IF(MužiZáp!I21=0,"",MužiZáp!I21)</f>
        <v>542</v>
      </c>
      <c r="J23" s="181" t="str">
        <f>MužiZáp!K21</f>
        <v>áno</v>
      </c>
      <c r="K23" s="8"/>
      <c r="N23" s="263"/>
    </row>
    <row r="24" spans="2:14" s="3" customFormat="1" ht="19.5" customHeight="1">
      <c r="B24" s="50" t="s">
        <v>24</v>
      </c>
      <c r="C24" s="51" t="str">
        <f>IF(MužiZáp!C22=0,"",MužiZáp!C22)</f>
        <v>Mokrohájsky Dominik</v>
      </c>
      <c r="D24" s="217">
        <f>IF(MužiZáp!D22=0,"",MužiZáp!D22)</f>
      </c>
      <c r="E24" s="59" t="str">
        <f>IF(MužiZáp!E22=0,"",MužiZáp!E22)</f>
        <v>DKK Nové Mesto nad Váhom</v>
      </c>
      <c r="F24" s="191">
        <f>IF(MužiZáp!F22=0,"",MužiZáp!F22)</f>
        <v>366</v>
      </c>
      <c r="G24" s="191">
        <f>IF(MužiZáp!G22=0,"",MužiZáp!G22)</f>
        <v>173</v>
      </c>
      <c r="H24" s="191">
        <f>IF(MužiZáp!H22="","",MužiZáp!H22)</f>
        <v>7</v>
      </c>
      <c r="I24" s="183">
        <f>IF(MužiZáp!I22=0,"",MužiZáp!I22)</f>
        <v>539</v>
      </c>
      <c r="J24" s="181" t="str">
        <f>MužiZáp!K22</f>
        <v>áno</v>
      </c>
      <c r="N24" s="263"/>
    </row>
    <row r="25" spans="2:14" s="3" customFormat="1" ht="19.5" customHeight="1">
      <c r="B25" s="44" t="s">
        <v>25</v>
      </c>
      <c r="C25" s="51" t="str">
        <f>IF(MužiZáp!C23=0,"",MužiZáp!C23)</f>
        <v>Mitana Peter</v>
      </c>
      <c r="D25" s="217">
        <f>IF(MužiZáp!D23=0,"",MužiZáp!D23)</f>
      </c>
      <c r="E25" s="59" t="str">
        <f>IF(MužiZáp!E23=0,"",MužiZáp!E23)</f>
        <v>DKK Nové Mesto nad Váhom</v>
      </c>
      <c r="F25" s="191">
        <f>IF(MužiZáp!F23=0,"",MužiZáp!F23)</f>
        <v>356</v>
      </c>
      <c r="G25" s="191">
        <f>IF(MužiZáp!G23=0,"",MužiZáp!G23)</f>
        <v>181</v>
      </c>
      <c r="H25" s="191">
        <f>IF(MužiZáp!H23="","",MužiZáp!H23)</f>
        <v>5</v>
      </c>
      <c r="I25" s="183">
        <f>IF(MužiZáp!I23=0,"",MužiZáp!I23)</f>
        <v>537</v>
      </c>
      <c r="J25" s="181" t="str">
        <f>MužiZáp!K23</f>
        <v>áno</v>
      </c>
      <c r="N25" s="263"/>
    </row>
    <row r="26" spans="2:14" s="3" customFormat="1" ht="19.5" customHeight="1">
      <c r="B26" s="50" t="s">
        <v>26</v>
      </c>
      <c r="C26" s="51" t="str">
        <f>IF(MužiZáp!C24=0,"",MužiZáp!C24)</f>
        <v>Sahaj Marek</v>
      </c>
      <c r="D26" s="217">
        <f>IF(MužiZáp!D24=0,"",MužiZáp!D24)</f>
      </c>
      <c r="E26" s="59" t="str">
        <f>IF(MužiZáp!E24=0,"",MužiZáp!E24)</f>
        <v>KK Pobedim</v>
      </c>
      <c r="F26" s="191">
        <f>IF(MužiZáp!F24=0,"",MužiZáp!F24)</f>
        <v>362</v>
      </c>
      <c r="G26" s="191">
        <f>IF(MužiZáp!G24=0,"",MužiZáp!G24)</f>
        <v>175</v>
      </c>
      <c r="H26" s="191">
        <f>IF(MužiZáp!H24="","",MužiZáp!H24)</f>
        <v>4</v>
      </c>
      <c r="I26" s="183">
        <f>IF(MužiZáp!I24=0,"",MužiZáp!I24)</f>
        <v>537</v>
      </c>
      <c r="J26" s="181" t="str">
        <f>MužiZáp!K24</f>
        <v>áno</v>
      </c>
      <c r="N26" s="263"/>
    </row>
    <row r="27" spans="2:14" s="3" customFormat="1" ht="19.5" customHeight="1">
      <c r="B27" s="44" t="s">
        <v>27</v>
      </c>
      <c r="C27" s="51" t="str">
        <f>IF(MužiZáp!C25=0,"",MužiZáp!C25)</f>
        <v>Porubský Miroslav</v>
      </c>
      <c r="D27" s="217">
        <f>IF(MužiZáp!D25=0,"",MužiZáp!D25)</f>
      </c>
      <c r="E27" s="59" t="str">
        <f>IF(MužiZáp!E25=0,"",MužiZáp!E25)</f>
        <v>TKK Trenčín</v>
      </c>
      <c r="F27" s="191">
        <f>IF(MužiZáp!F25=0,"",MužiZáp!F25)</f>
        <v>336</v>
      </c>
      <c r="G27" s="191">
        <f>IF(MužiZáp!G25=0,"",MužiZáp!G25)</f>
        <v>190</v>
      </c>
      <c r="H27" s="191">
        <f>IF(MužiZáp!H25="","",MužiZáp!H25)</f>
        <v>4</v>
      </c>
      <c r="I27" s="183">
        <f>IF(MužiZáp!I25=0,"",MužiZáp!I25)</f>
        <v>526</v>
      </c>
      <c r="J27" s="181" t="str">
        <f>MužiZáp!K25</f>
        <v>áno</v>
      </c>
      <c r="N27" s="263"/>
    </row>
    <row r="28" spans="2:14" s="3" customFormat="1" ht="19.5" customHeight="1">
      <c r="B28" s="50" t="s">
        <v>28</v>
      </c>
      <c r="C28" s="51" t="str">
        <f>IF(MužiZáp!C26=0,"",MužiZáp!C26)</f>
        <v>Vajer Michal</v>
      </c>
      <c r="D28" s="217">
        <f>IF(MužiZáp!D26=0,"",MužiZáp!D26)</f>
      </c>
      <c r="E28" s="59" t="str">
        <f>IF(MužiZáp!E26=0,"",MužiZáp!E26)</f>
        <v>KK Pobedim</v>
      </c>
      <c r="F28" s="191">
        <f>IF(MužiZáp!F26=0,"",MužiZáp!F26)</f>
        <v>358</v>
      </c>
      <c r="G28" s="191">
        <f>IF(MužiZáp!G26=0,"",MužiZáp!G26)</f>
        <v>168</v>
      </c>
      <c r="H28" s="191">
        <f>IF(MužiZáp!H26="","",MužiZáp!H26)</f>
        <v>5</v>
      </c>
      <c r="I28" s="183">
        <f>IF(MužiZáp!I26=0,"",MužiZáp!I26)</f>
        <v>526</v>
      </c>
      <c r="J28" s="181" t="str">
        <f>MužiZáp!K26</f>
        <v>áno</v>
      </c>
      <c r="K28" s="8"/>
      <c r="N28" s="263"/>
    </row>
    <row r="29" spans="2:14" s="3" customFormat="1" ht="19.5" customHeight="1">
      <c r="B29" s="44" t="s">
        <v>29</v>
      </c>
      <c r="C29" s="51" t="str">
        <f>IF(MužiZáp!C27=0,"",MužiZáp!C27)</f>
        <v>Mikuš Štefan</v>
      </c>
      <c r="D29" s="217">
        <f>IF(MužiZáp!D27=0,"",MužiZáp!D27)</f>
      </c>
      <c r="E29" s="59" t="str">
        <f>IF(MužiZáp!E27=0,"",MužiZáp!E27)</f>
        <v>TKK Trenčín</v>
      </c>
      <c r="F29" s="191">
        <f>IF(MužiZáp!F27=0,"",MužiZáp!F27)</f>
        <v>368</v>
      </c>
      <c r="G29" s="191">
        <f>IF(MužiZáp!G27=0,"",MužiZáp!G27)</f>
        <v>155</v>
      </c>
      <c r="H29" s="191">
        <f>IF(MužiZáp!H27="","",MužiZáp!H27)</f>
        <v>11</v>
      </c>
      <c r="I29" s="183">
        <f>IF(MužiZáp!I27=0,"",MužiZáp!I27)</f>
        <v>523</v>
      </c>
      <c r="J29" s="181" t="str">
        <f>MužiZáp!K27</f>
        <v>áno</v>
      </c>
      <c r="K29" s="8"/>
      <c r="N29" s="263"/>
    </row>
    <row r="30" spans="2:14" s="3" customFormat="1" ht="19.5" customHeight="1">
      <c r="B30" s="50" t="s">
        <v>30</v>
      </c>
      <c r="C30" s="51" t="str">
        <f>IF(MužiZáp!C28=0,"",MužiZáp!C28)</f>
        <v>Podolák Jaroslav</v>
      </c>
      <c r="D30" s="217">
        <f>IF(MužiZáp!D28=0,"",MužiZáp!D28)</f>
      </c>
      <c r="E30" s="59" t="str">
        <f>IF(MužiZáp!E28=0,"",MužiZáp!E28)</f>
        <v>BKK Bánovce nad Bebravou</v>
      </c>
      <c r="F30" s="191">
        <f>IF(MužiZáp!F28=0,"",MužiZáp!F28)</f>
        <v>354</v>
      </c>
      <c r="G30" s="191">
        <f>IF(MužiZáp!G28=0,"",MužiZáp!G28)</f>
        <v>160</v>
      </c>
      <c r="H30" s="191">
        <f>IF(MužiZáp!H28="","",MužiZáp!H28)</f>
        <v>7</v>
      </c>
      <c r="I30" s="183">
        <f>IF(MužiZáp!I28=0,"",MužiZáp!I28)</f>
        <v>514</v>
      </c>
      <c r="J30" s="181" t="str">
        <f>MužiZáp!K28</f>
        <v>áno</v>
      </c>
      <c r="K30" s="7"/>
      <c r="N30" s="263"/>
    </row>
    <row r="31" spans="2:14" s="3" customFormat="1" ht="19.5" customHeight="1">
      <c r="B31" s="44" t="s">
        <v>31</v>
      </c>
      <c r="C31" s="51" t="str">
        <f>IF(MužiZáp!C29=0,"",MužiZáp!C29)</f>
        <v>Bača Jozef</v>
      </c>
      <c r="D31" s="217">
        <f>IF(MužiZáp!D29=0,"",MužiZáp!D29)</f>
      </c>
      <c r="E31" s="59" t="str">
        <f>IF(MužiZáp!E29=0,"",MužiZáp!E29)</f>
        <v>DKK Nové Mesto nad Váhom</v>
      </c>
      <c r="F31" s="191">
        <f>IF(MužiZáp!F29=0,"",MužiZáp!F29)</f>
        <v>334</v>
      </c>
      <c r="G31" s="191">
        <f>IF(MužiZáp!G29=0,"",MužiZáp!G29)</f>
        <v>167</v>
      </c>
      <c r="H31" s="191">
        <f>IF(MužiZáp!H29="","",MužiZáp!H29)</f>
        <v>9</v>
      </c>
      <c r="I31" s="183">
        <f>IF(MužiZáp!I29=0,"",MužiZáp!I29)</f>
        <v>501</v>
      </c>
      <c r="J31" s="181" t="str">
        <f>MužiZáp!K29</f>
        <v>áno</v>
      </c>
      <c r="N31" s="263"/>
    </row>
    <row r="32" spans="2:14" s="3" customFormat="1" ht="19.5" customHeight="1">
      <c r="B32" s="50" t="s">
        <v>32</v>
      </c>
      <c r="C32" s="51" t="str">
        <f>IF(MužiZáp!C30=0,"",MužiZáp!C30)</f>
        <v>Bača Miroslav</v>
      </c>
      <c r="D32" s="217">
        <f>IF(MužiZáp!D30=0,"",MužiZáp!D30)</f>
      </c>
      <c r="E32" s="59" t="str">
        <f>IF(MužiZáp!E30=0,"",MužiZáp!E30)</f>
        <v>KK Moravské Lieskové</v>
      </c>
      <c r="F32" s="191">
        <f>IF(MužiZáp!F30=0,"",MužiZáp!F30)</f>
        <v>343</v>
      </c>
      <c r="G32" s="191">
        <f>IF(MužiZáp!G30=0,"",MužiZáp!G30)</f>
        <v>156</v>
      </c>
      <c r="H32" s="191">
        <f>IF(MužiZáp!H30="","",MužiZáp!H30)</f>
        <v>11</v>
      </c>
      <c r="I32" s="183">
        <f>IF(MužiZáp!I30=0,"",MužiZáp!I30)</f>
        <v>499</v>
      </c>
      <c r="J32" s="181" t="str">
        <f>MužiZáp!K30</f>
        <v>áno</v>
      </c>
      <c r="K32" s="6"/>
      <c r="N32" s="263"/>
    </row>
    <row r="33" spans="2:14" s="3" customFormat="1" ht="19.5" customHeight="1">
      <c r="B33" s="44" t="s">
        <v>33</v>
      </c>
      <c r="C33" s="51" t="str">
        <f>IF(MužiZáp!C31=0,"",MužiZáp!C31)</f>
        <v>Hajaš Martin</v>
      </c>
      <c r="D33" s="217">
        <f>IF(MužiZáp!D31=0,"",MužiZáp!D31)</f>
      </c>
      <c r="E33" s="59" t="str">
        <f>IF(MužiZáp!E31=0,"",MužiZáp!E31)</f>
        <v>KK FESA Dubnica nad Váhom</v>
      </c>
      <c r="F33" s="191">
        <f>IF(MužiZáp!F31=0,"",MužiZáp!F31)</f>
        <v>339</v>
      </c>
      <c r="G33" s="191">
        <f>IF(MužiZáp!G31=0,"",MužiZáp!G31)</f>
        <v>157</v>
      </c>
      <c r="H33" s="191">
        <f>IF(MužiZáp!H31="","",MužiZáp!H31)</f>
        <v>7</v>
      </c>
      <c r="I33" s="183">
        <f>IF(MužiZáp!I31=0,"",MužiZáp!I31)</f>
        <v>496</v>
      </c>
      <c r="J33" s="181" t="str">
        <f>MužiZáp!K31</f>
        <v>áno</v>
      </c>
      <c r="K33" s="6"/>
      <c r="N33" s="263"/>
    </row>
    <row r="34" spans="2:14" s="3" customFormat="1" ht="19.5" customHeight="1">
      <c r="B34" s="50" t="s">
        <v>34</v>
      </c>
      <c r="C34" s="51" t="str">
        <f>IF(MužiZáp!C32=0,"",MužiZáp!C32)</f>
        <v>Hochel Ján</v>
      </c>
      <c r="D34" s="217">
        <f>IF(MužiZáp!D32=0,"",MužiZáp!D32)</f>
      </c>
      <c r="E34" s="59" t="str">
        <f>IF(MužiZáp!E32=0,"",MužiZáp!E32)</f>
        <v>MKK Stará Turá</v>
      </c>
      <c r="F34" s="191">
        <f>IF(MužiZáp!F32=0,"",MužiZáp!F32)</f>
        <v>358</v>
      </c>
      <c r="G34" s="191">
        <f>IF(MužiZáp!G32=0,"",MužiZáp!G32)</f>
        <v>132</v>
      </c>
      <c r="H34" s="191">
        <f>IF(MužiZáp!H32="","",MužiZáp!H32)</f>
        <v>12</v>
      </c>
      <c r="I34" s="183">
        <f>IF(MužiZáp!I32=0,"",MužiZáp!I32)</f>
        <v>490</v>
      </c>
      <c r="J34" s="181" t="str">
        <f>MužiZáp!K32</f>
        <v>áno</v>
      </c>
      <c r="N34" s="263"/>
    </row>
    <row r="35" spans="2:14" s="3" customFormat="1" ht="19.5" customHeight="1">
      <c r="B35" s="44" t="s">
        <v>35</v>
      </c>
      <c r="C35" s="51" t="str">
        <f>IF(MužiZáp!C33=0,"",MužiZáp!C33)</f>
        <v>Moško Rastislav</v>
      </c>
      <c r="D35" s="217">
        <f>IF(MužiZáp!D33=0,"",MužiZáp!D33)</f>
      </c>
      <c r="E35" s="59" t="str">
        <f>IF(MužiZáp!E33=0,"",MužiZáp!E33)</f>
        <v>KK FESA Dubnica nad Váhom</v>
      </c>
      <c r="F35" s="191">
        <f>IF(MužiZáp!F33=0,"",MužiZáp!F33)</f>
        <v>327</v>
      </c>
      <c r="G35" s="191">
        <f>IF(MužiZáp!G33=0,"",MužiZáp!G33)</f>
        <v>146</v>
      </c>
      <c r="H35" s="191">
        <f>IF(MužiZáp!H33="","",MužiZáp!H33)</f>
        <v>18</v>
      </c>
      <c r="I35" s="183">
        <f>IF(MužiZáp!I33=0,"",MužiZáp!I33)</f>
        <v>473</v>
      </c>
      <c r="J35" s="181" t="str">
        <f>MužiZáp!K33</f>
        <v>áno</v>
      </c>
      <c r="N35" s="263"/>
    </row>
    <row r="36" spans="2:14" s="3" customFormat="1" ht="19.5" customHeight="1">
      <c r="B36" s="50" t="s">
        <v>36</v>
      </c>
      <c r="C36" s="51" t="str">
        <f>IF(MužiZáp!C34=0,"",MužiZáp!C34)</f>
        <v>Balaj Ľuboslav</v>
      </c>
      <c r="D36" s="217">
        <f>IF(MužiZáp!D34=0,"",MužiZáp!D34)</f>
      </c>
      <c r="E36" s="59" t="str">
        <f>IF(MužiZáp!E34=0,"",MužiZáp!E34)</f>
        <v>TKK Trenčín</v>
      </c>
      <c r="F36" s="191">
        <f>IF(MužiZáp!F34=0,"",MužiZáp!F34)</f>
        <v>331</v>
      </c>
      <c r="G36" s="191">
        <f>IF(MužiZáp!G34=0,"",MužiZáp!G34)</f>
        <v>137</v>
      </c>
      <c r="H36" s="191">
        <f>IF(MužiZáp!H34="","",MužiZáp!H34)</f>
        <v>14</v>
      </c>
      <c r="I36" s="183">
        <f>IF(MužiZáp!I34=0,"",MužiZáp!I34)</f>
        <v>468</v>
      </c>
      <c r="J36" s="181" t="str">
        <f>MužiZáp!K34</f>
        <v>áno</v>
      </c>
      <c r="N36" s="263"/>
    </row>
    <row r="37" spans="2:14" s="3" customFormat="1" ht="19.5" customHeight="1">
      <c r="B37" s="44" t="s">
        <v>37</v>
      </c>
      <c r="C37" s="51" t="str">
        <f>IF(MužiZáp!C35=0,"",MužiZáp!C35)</f>
        <v>Bies Branislav</v>
      </c>
      <c r="D37" s="217">
        <f>IF(MužiZáp!D35=0,"",MužiZáp!D35)</f>
      </c>
      <c r="E37" s="59" t="str">
        <f>IF(MužiZáp!E35=0,"",MužiZáp!E35)</f>
        <v>MKK Stará Turá</v>
      </c>
      <c r="F37" s="191">
        <f>IF(MužiZáp!F35=0,"",MužiZáp!F35)</f>
        <v>246</v>
      </c>
      <c r="G37" s="191">
        <f>IF(MužiZáp!G35=0,"",MužiZáp!G35)</f>
        <v>113</v>
      </c>
      <c r="H37" s="191">
        <f>IF(MužiZáp!H35="","",MužiZáp!H35)</f>
        <v>4</v>
      </c>
      <c r="I37" s="183">
        <f>IF(MužiZáp!I35=0,"",MužiZáp!I35)</f>
        <v>359</v>
      </c>
      <c r="J37" s="181" t="str">
        <f>MužiZáp!K35</f>
        <v>áno</v>
      </c>
      <c r="N37" s="263"/>
    </row>
    <row r="38" spans="2:14" s="3" customFormat="1" ht="19.5" customHeight="1">
      <c r="B38" s="50" t="s">
        <v>40</v>
      </c>
      <c r="C38" s="51">
        <f>IF(MužiZáp!C36=0,"",MužiZáp!C36)</f>
      </c>
      <c r="D38" s="217">
        <f>IF(MužiZáp!D36=0,"",MužiZáp!D36)</f>
      </c>
      <c r="E38" s="59">
        <f>IF(MužiZáp!E36=0,"",MužiZáp!E36)</f>
      </c>
      <c r="F38" s="191">
        <f>IF(MužiZáp!F36=0,"",MužiZáp!F36)</f>
      </c>
      <c r="G38" s="191">
        <f>IF(MužiZáp!G36=0,"",MužiZáp!G36)</f>
      </c>
      <c r="H38" s="191">
        <f>IF(MužiZáp!H36="","",MužiZáp!H36)</f>
      </c>
      <c r="I38" s="183">
        <f>IF(MužiZáp!I36=0,"",MužiZáp!I36)</f>
      </c>
      <c r="J38" s="181" t="str">
        <f>MužiZáp!K36</f>
        <v>nie</v>
      </c>
      <c r="N38" s="263"/>
    </row>
    <row r="39" spans="2:14" s="3" customFormat="1" ht="19.5" customHeight="1">
      <c r="B39" s="50" t="s">
        <v>41</v>
      </c>
      <c r="C39" s="51">
        <f>IF(MužiZáp!C37=0,"",MužiZáp!C37)</f>
      </c>
      <c r="D39" s="217">
        <f>IF(MužiZáp!D37=0,"",MužiZáp!D37)</f>
      </c>
      <c r="E39" s="59">
        <f>IF(MužiZáp!E37=0,"",MužiZáp!E37)</f>
      </c>
      <c r="F39" s="191">
        <f>IF(MužiZáp!F37=0,"",MužiZáp!F37)</f>
      </c>
      <c r="G39" s="191">
        <f>IF(MužiZáp!G37=0,"",MužiZáp!G37)</f>
      </c>
      <c r="H39" s="191">
        <f>IF(MužiZáp!H37="","",MužiZáp!H37)</f>
      </c>
      <c r="I39" s="183">
        <f>IF(MužiZáp!I37=0,"",MužiZáp!I37)</f>
      </c>
      <c r="J39" s="181" t="str">
        <f>MužiZáp!K37</f>
        <v>nie</v>
      </c>
      <c r="N39" s="263"/>
    </row>
    <row r="40" spans="2:14" s="3" customFormat="1" ht="19.5" customHeight="1">
      <c r="B40" s="50" t="s">
        <v>42</v>
      </c>
      <c r="C40" s="51">
        <f>IF(MužiZáp!C38=0,"",MužiZáp!C38)</f>
      </c>
      <c r="D40" s="217">
        <f>IF(MužiZáp!D38=0,"",MužiZáp!D38)</f>
      </c>
      <c r="E40" s="59">
        <f>IF(MužiZáp!E38=0,"",MužiZáp!E38)</f>
      </c>
      <c r="F40" s="191">
        <f>IF(MužiZáp!F38=0,"",MužiZáp!F38)</f>
      </c>
      <c r="G40" s="191">
        <f>IF(MužiZáp!G38=0,"",MužiZáp!G38)</f>
      </c>
      <c r="H40" s="191">
        <f>IF(MužiZáp!H38="","",MužiZáp!H38)</f>
      </c>
      <c r="I40" s="183">
        <f>IF(MužiZáp!I38=0,"",MužiZáp!I38)</f>
      </c>
      <c r="J40" s="181" t="str">
        <f>MužiZáp!K38</f>
        <v>nie</v>
      </c>
      <c r="N40" s="263"/>
    </row>
    <row r="41" spans="2:14" s="3" customFormat="1" ht="19.5" customHeight="1">
      <c r="B41" s="44" t="s">
        <v>43</v>
      </c>
      <c r="C41" s="51">
        <f>IF(MužiZáp!C39=0,"",MužiZáp!C39)</f>
      </c>
      <c r="D41" s="217">
        <f>IF(MužiZáp!D39=0,"",MužiZáp!D39)</f>
      </c>
      <c r="E41" s="59">
        <f>IF(MužiZáp!E39=0,"",MužiZáp!E39)</f>
      </c>
      <c r="F41" s="191">
        <f>IF(MužiZáp!F39=0,"",MužiZáp!F39)</f>
      </c>
      <c r="G41" s="191">
        <f>IF(MužiZáp!G39=0,"",MužiZáp!G39)</f>
      </c>
      <c r="H41" s="191">
        <f>IF(MužiZáp!H39="","",MužiZáp!H39)</f>
      </c>
      <c r="I41" s="183">
        <f>IF(MužiZáp!I39=0,"",MužiZáp!I39)</f>
      </c>
      <c r="J41" s="181" t="str">
        <f>MužiZáp!K39</f>
        <v>nie</v>
      </c>
      <c r="N41" s="263"/>
    </row>
    <row r="42" spans="2:14" s="3" customFormat="1" ht="19.5" customHeight="1">
      <c r="B42" s="50" t="s">
        <v>44</v>
      </c>
      <c r="C42" s="51">
        <f>IF(MužiZáp!C40=0,"",MužiZáp!C40)</f>
      </c>
      <c r="D42" s="217">
        <f>IF(MužiZáp!D40=0,"",MužiZáp!D40)</f>
      </c>
      <c r="E42" s="59">
        <f>IF(MužiZáp!E40=0,"",MužiZáp!E40)</f>
      </c>
      <c r="F42" s="191">
        <f>IF(MužiZáp!F40=0,"",MužiZáp!F40)</f>
      </c>
      <c r="G42" s="191">
        <f>IF(MužiZáp!G40=0,"",MužiZáp!G40)</f>
      </c>
      <c r="H42" s="191">
        <f>IF(MužiZáp!H40="","",MužiZáp!H40)</f>
      </c>
      <c r="I42" s="183">
        <f>IF(MužiZáp!I40=0,"",MužiZáp!I40)</f>
      </c>
      <c r="J42" s="181" t="str">
        <f>MužiZáp!K40</f>
        <v>nie</v>
      </c>
      <c r="N42" s="263"/>
    </row>
    <row r="43" spans="2:14" s="3" customFormat="1" ht="19.5" customHeight="1">
      <c r="B43" s="44" t="s">
        <v>45</v>
      </c>
      <c r="C43" s="51">
        <f>IF(MužiZáp!C41=0,"",MužiZáp!C41)</f>
      </c>
      <c r="D43" s="217">
        <f>IF(MužiZáp!D41=0,"",MužiZáp!D41)</f>
      </c>
      <c r="E43" s="59">
        <f>IF(MužiZáp!E41=0,"",MužiZáp!E41)</f>
      </c>
      <c r="F43" s="191">
        <f>IF(MužiZáp!F41=0,"",MužiZáp!F41)</f>
      </c>
      <c r="G43" s="191">
        <f>IF(MužiZáp!G41=0,"",MužiZáp!G41)</f>
      </c>
      <c r="H43" s="191">
        <f>IF(MužiZáp!H41="","",MužiZáp!H41)</f>
      </c>
      <c r="I43" s="183">
        <f>IF(MužiZáp!I41=0,"",MužiZáp!I41)</f>
      </c>
      <c r="J43" s="181" t="str">
        <f>MužiZáp!K41</f>
        <v>nie</v>
      </c>
      <c r="N43" s="263"/>
    </row>
    <row r="44" spans="2:14" s="3" customFormat="1" ht="19.5" customHeight="1">
      <c r="B44" s="50" t="s">
        <v>46</v>
      </c>
      <c r="C44" s="51">
        <f>IF(MužiZáp!C42=0,"",MužiZáp!C42)</f>
      </c>
      <c r="D44" s="217">
        <f>IF(MužiZáp!D42=0,"",MužiZáp!D42)</f>
      </c>
      <c r="E44" s="59">
        <f>IF(MužiZáp!E42=0,"",MužiZáp!E42)</f>
      </c>
      <c r="F44" s="191">
        <f>IF(MužiZáp!F42=0,"",MužiZáp!F42)</f>
      </c>
      <c r="G44" s="191">
        <f>IF(MužiZáp!G42=0,"",MužiZáp!G42)</f>
      </c>
      <c r="H44" s="191">
        <f>IF(MužiZáp!H42="","",MužiZáp!H42)</f>
      </c>
      <c r="I44" s="183">
        <f>IF(MužiZáp!I42=0,"",MužiZáp!I42)</f>
      </c>
      <c r="J44" s="181" t="str">
        <f>MužiZáp!K42</f>
        <v>nie</v>
      </c>
      <c r="N44" s="263"/>
    </row>
    <row r="45" spans="2:14" s="3" customFormat="1" ht="19.5" customHeight="1">
      <c r="B45" s="160" t="s">
        <v>47</v>
      </c>
      <c r="C45" s="51">
        <f>IF(MužiZáp!C43=0,"",MužiZáp!C43)</f>
      </c>
      <c r="D45" s="217">
        <f>IF(MužiZáp!D43=0,"",MužiZáp!D43)</f>
      </c>
      <c r="E45" s="59">
        <f>IF(MužiZáp!E43=0,"",MužiZáp!E43)</f>
      </c>
      <c r="F45" s="191">
        <f>IF(MužiZáp!F43=0,"",MužiZáp!F43)</f>
      </c>
      <c r="G45" s="191">
        <f>IF(MužiZáp!G43=0,"",MužiZáp!G43)</f>
      </c>
      <c r="H45" s="191">
        <f>IF(MužiZáp!H43="","",MužiZáp!H43)</f>
      </c>
      <c r="I45" s="183">
        <f>IF(MužiZáp!I43=0,"",MužiZáp!I43)</f>
      </c>
      <c r="J45" s="181" t="str">
        <f>MužiZáp!K43</f>
        <v>nie</v>
      </c>
      <c r="N45" s="263"/>
    </row>
    <row r="46" spans="2:14" s="3" customFormat="1" ht="19.5" customHeight="1">
      <c r="B46" s="159" t="s">
        <v>72</v>
      </c>
      <c r="C46" s="51">
        <f>IF(MužiZáp!C44=0,"",MužiZáp!C44)</f>
      </c>
      <c r="D46" s="217">
        <f>IF(MužiZáp!D44=0,"",MužiZáp!D44)</f>
      </c>
      <c r="E46" s="59">
        <f>IF(MužiZáp!E44=0,"",MužiZáp!E44)</f>
      </c>
      <c r="F46" s="191">
        <f>IF(MužiZáp!F44=0,"",MužiZáp!F44)</f>
      </c>
      <c r="G46" s="191">
        <f>IF(MužiZáp!G44=0,"",MužiZáp!G44)</f>
      </c>
      <c r="H46" s="191">
        <f>IF(MužiZáp!H44="","",MužiZáp!H44)</f>
      </c>
      <c r="I46" s="183">
        <f>IF(MužiZáp!I44=0,"",MužiZáp!I44)</f>
      </c>
      <c r="J46" s="181" t="str">
        <f>MužiZáp!K44</f>
        <v>nie</v>
      </c>
      <c r="N46" s="263"/>
    </row>
    <row r="47" spans="2:14" s="3" customFormat="1" ht="19.5" customHeight="1">
      <c r="B47" s="44" t="s">
        <v>73</v>
      </c>
      <c r="C47" s="51">
        <f>IF(MužiZáp!C45=0,"",MužiZáp!C45)</f>
      </c>
      <c r="D47" s="217">
        <f>IF(MužiZáp!D45=0,"",MužiZáp!D45)</f>
      </c>
      <c r="E47" s="59">
        <f>IF(MužiZáp!E45=0,"",MužiZáp!E45)</f>
      </c>
      <c r="F47" s="191">
        <f>IF(MužiZáp!F45=0,"",MužiZáp!F45)</f>
      </c>
      <c r="G47" s="191">
        <f>IF(MužiZáp!G45=0,"",MužiZáp!G45)</f>
      </c>
      <c r="H47" s="191">
        <f>IF(MužiZáp!H45="","",MužiZáp!H45)</f>
      </c>
      <c r="I47" s="183">
        <f>IF(MužiZáp!I45=0,"",MužiZáp!I45)</f>
      </c>
      <c r="J47" s="181" t="str">
        <f>MužiZáp!K45</f>
        <v>nie</v>
      </c>
      <c r="N47" s="263"/>
    </row>
    <row r="48" spans="2:14" s="3" customFormat="1" ht="19.5" customHeight="1">
      <c r="B48" s="159" t="s">
        <v>74</v>
      </c>
      <c r="C48" s="51">
        <f>IF(MužiZáp!C46=0,"",MužiZáp!C46)</f>
      </c>
      <c r="D48" s="217">
        <f>IF(MužiZáp!D46=0,"",MužiZáp!D46)</f>
      </c>
      <c r="E48" s="59">
        <f>IF(MužiZáp!E46=0,"",MužiZáp!E46)</f>
      </c>
      <c r="F48" s="191">
        <f>IF(MužiZáp!F46=0,"",MužiZáp!F46)</f>
      </c>
      <c r="G48" s="191">
        <f>IF(MužiZáp!G46=0,"",MužiZáp!G46)</f>
      </c>
      <c r="H48" s="191">
        <f>IF(MužiZáp!H46="","",MužiZáp!H46)</f>
      </c>
      <c r="I48" s="183">
        <f>IF(MužiZáp!I46=0,"",MužiZáp!I46)</f>
      </c>
      <c r="J48" s="181" t="str">
        <f>MužiZáp!K46</f>
        <v>nie</v>
      </c>
      <c r="N48" s="263"/>
    </row>
    <row r="49" spans="2:14" s="3" customFormat="1" ht="19.5" customHeight="1">
      <c r="B49" s="44" t="s">
        <v>75</v>
      </c>
      <c r="C49" s="51">
        <f>IF(MužiZáp!C47=0,"",MužiZáp!C47)</f>
      </c>
      <c r="D49" s="217">
        <f>IF(MužiZáp!D47=0,"",MužiZáp!D47)</f>
      </c>
      <c r="E49" s="59">
        <f>IF(MužiZáp!E47=0,"",MužiZáp!E47)</f>
      </c>
      <c r="F49" s="191">
        <f>IF(MužiZáp!F47=0,"",MužiZáp!F47)</f>
      </c>
      <c r="G49" s="191">
        <f>IF(MužiZáp!G47=0,"",MužiZáp!G47)</f>
      </c>
      <c r="H49" s="191">
        <f>IF(MužiZáp!H47="","",MužiZáp!H47)</f>
      </c>
      <c r="I49" s="183">
        <f>IF(MužiZáp!I47=0,"",MužiZáp!I47)</f>
      </c>
      <c r="J49" s="181" t="str">
        <f>MužiZáp!K47</f>
        <v>nie</v>
      </c>
      <c r="N49" s="263"/>
    </row>
    <row r="50" spans="2:14" s="3" customFormat="1" ht="19.5" customHeight="1">
      <c r="B50" s="159" t="s">
        <v>76</v>
      </c>
      <c r="C50" s="51">
        <f>IF(MužiZáp!C48=0,"",MužiZáp!C48)</f>
      </c>
      <c r="D50" s="217">
        <f>IF(MužiZáp!D48=0,"",MužiZáp!D48)</f>
      </c>
      <c r="E50" s="59">
        <f>IF(MužiZáp!E48=0,"",MužiZáp!E48)</f>
      </c>
      <c r="F50" s="191">
        <f>IF(MužiZáp!F48=0,"",MužiZáp!F48)</f>
      </c>
      <c r="G50" s="191">
        <f>IF(MužiZáp!G48=0,"",MužiZáp!G48)</f>
      </c>
      <c r="H50" s="191">
        <f>IF(MužiZáp!H48="","",MužiZáp!H48)</f>
      </c>
      <c r="I50" s="183">
        <f>IF(MužiZáp!I48=0,"",MužiZáp!I48)</f>
      </c>
      <c r="J50" s="181" t="str">
        <f>MužiZáp!K48</f>
        <v>nie</v>
      </c>
      <c r="N50" s="263"/>
    </row>
    <row r="51" spans="2:14" s="3" customFormat="1" ht="19.5" customHeight="1">
      <c r="B51" s="44" t="s">
        <v>77</v>
      </c>
      <c r="C51" s="51">
        <f>IF(MužiZáp!C49=0,"",MužiZáp!C49)</f>
      </c>
      <c r="D51" s="217">
        <f>IF(MužiZáp!D49=0,"",MužiZáp!D49)</f>
      </c>
      <c r="E51" s="59">
        <f>IF(MužiZáp!E49=0,"",MužiZáp!E49)</f>
      </c>
      <c r="F51" s="191">
        <f>IF(MužiZáp!F49=0,"",MužiZáp!F49)</f>
      </c>
      <c r="G51" s="191">
        <f>IF(MužiZáp!G49=0,"",MužiZáp!G49)</f>
      </c>
      <c r="H51" s="191">
        <f>IF(MužiZáp!H49="","",MužiZáp!H49)</f>
      </c>
      <c r="I51" s="183">
        <f>IF(MužiZáp!I49=0,"",MužiZáp!I49)</f>
      </c>
      <c r="J51" s="181" t="str">
        <f>MužiZáp!K49</f>
        <v>nie</v>
      </c>
      <c r="N51" s="263"/>
    </row>
    <row r="52" spans="2:14" s="3" customFormat="1" ht="19.5" customHeight="1">
      <c r="B52" s="159" t="s">
        <v>78</v>
      </c>
      <c r="C52" s="51">
        <f>IF(MužiZáp!C50=0,"",MužiZáp!C50)</f>
      </c>
      <c r="D52" s="217">
        <f>IF(MužiZáp!D50=0,"",MužiZáp!D50)</f>
      </c>
      <c r="E52" s="59">
        <f>IF(MužiZáp!E50=0,"",MužiZáp!E50)</f>
      </c>
      <c r="F52" s="191">
        <f>IF(MužiZáp!F50=0,"",MužiZáp!F50)</f>
      </c>
      <c r="G52" s="191">
        <f>IF(MužiZáp!G50=0,"",MužiZáp!G50)</f>
      </c>
      <c r="H52" s="191">
        <f>IF(MužiZáp!H50="","",MužiZáp!H50)</f>
      </c>
      <c r="I52" s="183">
        <f>IF(MužiZáp!I50=0,"",MužiZáp!I50)</f>
      </c>
      <c r="J52" s="181" t="str">
        <f>MužiZáp!K50</f>
        <v>nie</v>
      </c>
      <c r="N52" s="263"/>
    </row>
    <row r="53" spans="2:14" s="3" customFormat="1" ht="19.5" customHeight="1">
      <c r="B53" s="44" t="s">
        <v>79</v>
      </c>
      <c r="C53" s="51">
        <f>IF(MužiZáp!C51=0,"",MužiZáp!C51)</f>
      </c>
      <c r="D53" s="217">
        <f>IF(MužiZáp!D51=0,"",MužiZáp!D51)</f>
      </c>
      <c r="E53" s="59">
        <f>IF(MužiZáp!E51=0,"",MužiZáp!E51)</f>
      </c>
      <c r="F53" s="191">
        <f>IF(MužiZáp!F51=0,"",MužiZáp!F51)</f>
      </c>
      <c r="G53" s="191">
        <f>IF(MužiZáp!G51=0,"",MužiZáp!G51)</f>
      </c>
      <c r="H53" s="191">
        <f>IF(MužiZáp!H51="","",MužiZáp!H51)</f>
      </c>
      <c r="I53" s="183">
        <f>IF(MužiZáp!I51=0,"",MužiZáp!I51)</f>
      </c>
      <c r="J53" s="181" t="str">
        <f>MužiZáp!K51</f>
        <v>nie</v>
      </c>
      <c r="N53" s="263"/>
    </row>
    <row r="54" spans="2:14" s="3" customFormat="1" ht="19.5" customHeight="1">
      <c r="B54" s="159" t="s">
        <v>80</v>
      </c>
      <c r="C54" s="51">
        <f>IF(MužiZáp!C52=0,"",MužiZáp!C52)</f>
      </c>
      <c r="D54" s="217">
        <f>IF(MužiZáp!D52=0,"",MužiZáp!D52)</f>
      </c>
      <c r="E54" s="59">
        <f>IF(MužiZáp!E52=0,"",MužiZáp!E52)</f>
      </c>
      <c r="F54" s="191">
        <f>IF(MužiZáp!F52=0,"",MužiZáp!F52)</f>
      </c>
      <c r="G54" s="191">
        <f>IF(MužiZáp!G52=0,"",MužiZáp!G52)</f>
      </c>
      <c r="H54" s="191">
        <f>IF(MužiZáp!H52="","",MužiZáp!H52)</f>
      </c>
      <c r="I54" s="183">
        <f>IF(MužiZáp!I52=0,"",MužiZáp!I52)</f>
      </c>
      <c r="J54" s="181" t="str">
        <f>MužiZáp!K52</f>
        <v>nie</v>
      </c>
      <c r="N54" s="263"/>
    </row>
    <row r="55" spans="2:14" s="3" customFormat="1" ht="19.5" customHeight="1">
      <c r="B55" s="44" t="s">
        <v>81</v>
      </c>
      <c r="C55" s="51">
        <f>IF(MužiZáp!C53=0,"",MužiZáp!C53)</f>
      </c>
      <c r="D55" s="217">
        <f>IF(MužiZáp!D53=0,"",MužiZáp!D53)</f>
      </c>
      <c r="E55" s="59">
        <f>IF(MužiZáp!E53=0,"",MužiZáp!E53)</f>
      </c>
      <c r="F55" s="191">
        <f>IF(MužiZáp!F53=0,"",MužiZáp!F53)</f>
      </c>
      <c r="G55" s="191">
        <f>IF(MužiZáp!G53=0,"",MužiZáp!G53)</f>
      </c>
      <c r="H55" s="191">
        <f>IF(MužiZáp!H53="","",MužiZáp!H53)</f>
      </c>
      <c r="I55" s="183">
        <f>IF(MužiZáp!I53=0,"",MužiZáp!I53)</f>
      </c>
      <c r="J55" s="181" t="str">
        <f>MužiZáp!K53</f>
        <v>nie</v>
      </c>
      <c r="N55" s="263"/>
    </row>
    <row r="56" spans="2:14" s="3" customFormat="1" ht="19.5" customHeight="1">
      <c r="B56" s="159" t="s">
        <v>82</v>
      </c>
      <c r="C56" s="51">
        <f>IF(MužiZáp!C54=0,"",MužiZáp!C54)</f>
      </c>
      <c r="D56" s="217">
        <f>IF(MužiZáp!D54=0,"",MužiZáp!D54)</f>
      </c>
      <c r="E56" s="59">
        <f>IF(MužiZáp!E54=0,"",MužiZáp!E54)</f>
      </c>
      <c r="F56" s="191">
        <f>IF(MužiZáp!F54=0,"",MužiZáp!F54)</f>
      </c>
      <c r="G56" s="191">
        <f>IF(MužiZáp!G54=0,"",MužiZáp!G54)</f>
      </c>
      <c r="H56" s="191">
        <f>IF(MužiZáp!H54="","",MužiZáp!H54)</f>
      </c>
      <c r="I56" s="183">
        <f>IF(MužiZáp!I54=0,"",MužiZáp!I54)</f>
      </c>
      <c r="J56" s="181" t="str">
        <f>MužiZáp!K54</f>
        <v>nie</v>
      </c>
      <c r="N56" s="263"/>
    </row>
    <row r="57" spans="2:14" s="3" customFormat="1" ht="19.5" customHeight="1">
      <c r="B57" s="44" t="s">
        <v>83</v>
      </c>
      <c r="C57" s="51">
        <f>IF(MužiZáp!C55=0,"",MužiZáp!C55)</f>
      </c>
      <c r="D57" s="217">
        <f>IF(MužiZáp!D55=0,"",MužiZáp!D55)</f>
      </c>
      <c r="E57" s="59">
        <f>IF(MužiZáp!E55=0,"",MužiZáp!E55)</f>
      </c>
      <c r="F57" s="191">
        <f>IF(MužiZáp!F55=0,"",MužiZáp!F55)</f>
      </c>
      <c r="G57" s="191">
        <f>IF(MužiZáp!G55=0,"",MužiZáp!G55)</f>
      </c>
      <c r="H57" s="191">
        <f>IF(MužiZáp!H55="","",MužiZáp!H55)</f>
      </c>
      <c r="I57" s="183">
        <f>IF(MužiZáp!I55=0,"",MužiZáp!I55)</f>
      </c>
      <c r="J57" s="181" t="str">
        <f>MužiZáp!K55</f>
        <v>nie</v>
      </c>
      <c r="N57" s="263"/>
    </row>
    <row r="58" spans="2:14" s="3" customFormat="1" ht="19.5" customHeight="1">
      <c r="B58" s="159" t="s">
        <v>84</v>
      </c>
      <c r="C58" s="51">
        <f>IF(MužiZáp!C56=0,"",MužiZáp!C56)</f>
      </c>
      <c r="D58" s="217">
        <f>IF(MužiZáp!D56=0,"",MužiZáp!D56)</f>
      </c>
      <c r="E58" s="59">
        <f>IF(MužiZáp!E56=0,"",MužiZáp!E56)</f>
      </c>
      <c r="F58" s="191">
        <f>IF(MužiZáp!F56=0,"",MužiZáp!F56)</f>
      </c>
      <c r="G58" s="191">
        <f>IF(MužiZáp!G56=0,"",MužiZáp!G56)</f>
      </c>
      <c r="H58" s="191">
        <f>IF(MužiZáp!H56="","",MužiZáp!H56)</f>
      </c>
      <c r="I58" s="183">
        <f>IF(MužiZáp!I56=0,"",MužiZáp!I56)</f>
      </c>
      <c r="J58" s="181" t="str">
        <f>MužiZáp!K56</f>
        <v>nie</v>
      </c>
      <c r="N58" s="263"/>
    </row>
    <row r="59" spans="2:14" s="3" customFormat="1" ht="19.5" customHeight="1">
      <c r="B59" s="44" t="s">
        <v>85</v>
      </c>
      <c r="C59" s="51">
        <f>IF(MužiZáp!C57=0,"",MužiZáp!C57)</f>
      </c>
      <c r="D59" s="217">
        <f>IF(MužiZáp!D57=0,"",MužiZáp!D57)</f>
      </c>
      <c r="E59" s="59">
        <f>IF(MužiZáp!E57=0,"",MužiZáp!E57)</f>
      </c>
      <c r="F59" s="191">
        <f>IF(MužiZáp!F57=0,"",MužiZáp!F57)</f>
      </c>
      <c r="G59" s="191">
        <f>IF(MužiZáp!G57=0,"",MužiZáp!G57)</f>
      </c>
      <c r="H59" s="191">
        <f>IF(MužiZáp!H57="","",MužiZáp!H57)</f>
      </c>
      <c r="I59" s="183">
        <f>IF(MužiZáp!I57=0,"",MužiZáp!I57)</f>
      </c>
      <c r="J59" s="181" t="str">
        <f>MužiZáp!K57</f>
        <v>nie</v>
      </c>
      <c r="N59" s="263"/>
    </row>
    <row r="60" spans="2:14" s="3" customFormat="1" ht="19.5" customHeight="1">
      <c r="B60" s="159" t="s">
        <v>86</v>
      </c>
      <c r="C60" s="51">
        <f>IF(MužiZáp!C58=0,"",MužiZáp!C58)</f>
      </c>
      <c r="D60" s="217">
        <f>IF(MužiZáp!D58=0,"",MužiZáp!D58)</f>
      </c>
      <c r="E60" s="59">
        <f>IF(MužiZáp!E58=0,"",MužiZáp!E58)</f>
      </c>
      <c r="F60" s="191">
        <f>IF(MužiZáp!F58=0,"",MužiZáp!F58)</f>
      </c>
      <c r="G60" s="191">
        <f>IF(MužiZáp!G58=0,"",MužiZáp!G58)</f>
      </c>
      <c r="H60" s="191">
        <f>IF(MužiZáp!H58="","",MužiZáp!H58)</f>
      </c>
      <c r="I60" s="183">
        <f>IF(MužiZáp!I58=0,"",MužiZáp!I58)</f>
      </c>
      <c r="J60" s="181" t="str">
        <f>MužiZáp!K58</f>
        <v>nie</v>
      </c>
      <c r="N60" s="263"/>
    </row>
    <row r="61" spans="2:14" s="3" customFormat="1" ht="19.5" customHeight="1">
      <c r="B61" s="44" t="s">
        <v>87</v>
      </c>
      <c r="C61" s="51">
        <f>IF(MužiZáp!C59=0,"",MužiZáp!C59)</f>
      </c>
      <c r="D61" s="217">
        <f>IF(MužiZáp!D59=0,"",MužiZáp!D59)</f>
      </c>
      <c r="E61" s="59">
        <f>IF(MužiZáp!E59=0,"",MužiZáp!E59)</f>
      </c>
      <c r="F61" s="191">
        <f>IF(MužiZáp!F59=0,"",MužiZáp!F59)</f>
      </c>
      <c r="G61" s="191">
        <f>IF(MužiZáp!G59=0,"",MužiZáp!G59)</f>
      </c>
      <c r="H61" s="191">
        <f>IF(MužiZáp!H59="","",MužiZáp!H59)</f>
      </c>
      <c r="I61" s="183">
        <f>IF(MužiZáp!I59=0,"",MužiZáp!I59)</f>
      </c>
      <c r="J61" s="181" t="str">
        <f>MužiZáp!K59</f>
        <v>nie</v>
      </c>
      <c r="N61" s="263"/>
    </row>
    <row r="62" spans="2:14" s="3" customFormat="1" ht="19.5" customHeight="1">
      <c r="B62" s="159" t="s">
        <v>88</v>
      </c>
      <c r="C62" s="51">
        <f>IF(MužiZáp!C60=0,"",MužiZáp!C60)</f>
      </c>
      <c r="D62" s="217">
        <f>IF(MužiZáp!D60=0,"",MužiZáp!D60)</f>
      </c>
      <c r="E62" s="59">
        <f>IF(MužiZáp!E60=0,"",MužiZáp!E60)</f>
      </c>
      <c r="F62" s="191">
        <f>IF(MužiZáp!F60=0,"",MužiZáp!F60)</f>
      </c>
      <c r="G62" s="191">
        <f>IF(MužiZáp!G60=0,"",MužiZáp!G60)</f>
      </c>
      <c r="H62" s="191">
        <f>IF(MužiZáp!H60="","",MužiZáp!H60)</f>
      </c>
      <c r="I62" s="183">
        <f>IF(MužiZáp!I60=0,"",MužiZáp!I60)</f>
      </c>
      <c r="J62" s="181" t="str">
        <f>MužiZáp!K60</f>
        <v>nie</v>
      </c>
      <c r="N62" s="263"/>
    </row>
    <row r="63" spans="2:14" s="3" customFormat="1" ht="19.5" customHeight="1">
      <c r="B63" s="44" t="s">
        <v>89</v>
      </c>
      <c r="C63" s="51">
        <f>IF(MužiZáp!C61=0,"",MužiZáp!C61)</f>
      </c>
      <c r="D63" s="217">
        <f>IF(MužiZáp!D61=0,"",MužiZáp!D61)</f>
      </c>
      <c r="E63" s="59">
        <f>IF(MužiZáp!E61=0,"",MužiZáp!E61)</f>
      </c>
      <c r="F63" s="191">
        <f>IF(MužiZáp!F61=0,"",MužiZáp!F61)</f>
      </c>
      <c r="G63" s="191">
        <f>IF(MužiZáp!G61=0,"",MužiZáp!G61)</f>
      </c>
      <c r="H63" s="191">
        <f>IF(MužiZáp!H61="","",MužiZáp!H61)</f>
      </c>
      <c r="I63" s="183">
        <f>IF(MužiZáp!I61=0,"",MužiZáp!I61)</f>
      </c>
      <c r="J63" s="181" t="str">
        <f>MužiZáp!K61</f>
        <v>nie</v>
      </c>
      <c r="N63" s="263"/>
    </row>
    <row r="64" spans="2:14" s="3" customFormat="1" ht="19.5" customHeight="1">
      <c r="B64" s="159" t="s">
        <v>90</v>
      </c>
      <c r="C64" s="51">
        <f>IF(MužiZáp!C62=0,"",MužiZáp!C62)</f>
      </c>
      <c r="D64" s="217">
        <f>IF(MužiZáp!D62=0,"",MužiZáp!D62)</f>
      </c>
      <c r="E64" s="59">
        <f>IF(MužiZáp!E62=0,"",MužiZáp!E62)</f>
      </c>
      <c r="F64" s="191">
        <f>IF(MužiZáp!F62=0,"",MužiZáp!F62)</f>
      </c>
      <c r="G64" s="191">
        <f>IF(MužiZáp!G62=0,"",MužiZáp!G62)</f>
      </c>
      <c r="H64" s="191">
        <f>IF(MužiZáp!H62="","",MužiZáp!H62)</f>
      </c>
      <c r="I64" s="183">
        <f>IF(MužiZáp!I62=0,"",MužiZáp!I62)</f>
      </c>
      <c r="J64" s="181" t="str">
        <f>MužiZáp!K62</f>
        <v>nie</v>
      </c>
      <c r="N64" s="263"/>
    </row>
    <row r="65" spans="2:14" s="3" customFormat="1" ht="19.5" customHeight="1">
      <c r="B65" s="44" t="s">
        <v>91</v>
      </c>
      <c r="C65" s="51">
        <f>IF(MužiZáp!C63=0,"",MužiZáp!C63)</f>
      </c>
      <c r="D65" s="217">
        <f>IF(MužiZáp!D63=0,"",MužiZáp!D63)</f>
      </c>
      <c r="E65" s="59">
        <f>IF(MužiZáp!E63=0,"",MužiZáp!E63)</f>
      </c>
      <c r="F65" s="191">
        <f>IF(MužiZáp!F63=0,"",MužiZáp!F63)</f>
      </c>
      <c r="G65" s="191">
        <f>IF(MužiZáp!G63=0,"",MužiZáp!G63)</f>
      </c>
      <c r="H65" s="191">
        <f>IF(MužiZáp!H63="","",MužiZáp!H63)</f>
      </c>
      <c r="I65" s="183">
        <f>IF(MužiZáp!I63=0,"",MužiZáp!I63)</f>
      </c>
      <c r="J65" s="181" t="str">
        <f>MužiZáp!K63</f>
        <v>nie</v>
      </c>
      <c r="N65" s="263"/>
    </row>
    <row r="66" spans="2:14" s="3" customFormat="1" ht="19.5" customHeight="1">
      <c r="B66" s="159" t="s">
        <v>92</v>
      </c>
      <c r="C66" s="51">
        <f>IF(MužiZáp!C64=0,"",MužiZáp!C64)</f>
      </c>
      <c r="D66" s="217">
        <f>IF(MužiZáp!D64=0,"",MužiZáp!D64)</f>
      </c>
      <c r="E66" s="59">
        <f>IF(MužiZáp!E64=0,"",MužiZáp!E64)</f>
      </c>
      <c r="F66" s="191">
        <f>IF(MužiZáp!F64=0,"",MužiZáp!F64)</f>
      </c>
      <c r="G66" s="191">
        <f>IF(MužiZáp!G64=0,"",MužiZáp!G64)</f>
      </c>
      <c r="H66" s="191">
        <f>IF(MužiZáp!H64="","",MužiZáp!H64)</f>
      </c>
      <c r="I66" s="183">
        <f>IF(MužiZáp!I64=0,"",MužiZáp!I64)</f>
      </c>
      <c r="J66" s="181" t="str">
        <f>MužiZáp!K64</f>
        <v>nie</v>
      </c>
      <c r="N66" s="263"/>
    </row>
    <row r="67" spans="2:14" s="3" customFormat="1" ht="19.5" customHeight="1">
      <c r="B67" s="44" t="s">
        <v>93</v>
      </c>
      <c r="C67" s="51">
        <f>IF(MužiZáp!C65=0,"",MužiZáp!C65)</f>
      </c>
      <c r="D67" s="217">
        <f>IF(MužiZáp!D65=0,"",MužiZáp!D65)</f>
      </c>
      <c r="E67" s="59">
        <f>IF(MužiZáp!E65=0,"",MužiZáp!E65)</f>
      </c>
      <c r="F67" s="191">
        <f>IF(MužiZáp!F65=0,"",MužiZáp!F65)</f>
      </c>
      <c r="G67" s="191">
        <f>IF(MužiZáp!G65=0,"",MužiZáp!G65)</f>
      </c>
      <c r="H67" s="191">
        <f>IF(MužiZáp!H65="","",MužiZáp!H65)</f>
      </c>
      <c r="I67" s="183">
        <f>IF(MužiZáp!I65=0,"",MužiZáp!I65)</f>
      </c>
      <c r="J67" s="181" t="str">
        <f>MužiZáp!K65</f>
        <v>nie</v>
      </c>
      <c r="N67" s="263"/>
    </row>
    <row r="68" spans="2:14" s="3" customFormat="1" ht="19.5" customHeight="1">
      <c r="B68" s="159" t="s">
        <v>94</v>
      </c>
      <c r="C68" s="51">
        <f>IF(MužiZáp!C66=0,"",MužiZáp!C66)</f>
      </c>
      <c r="D68" s="217">
        <f>IF(MužiZáp!D66=0,"",MužiZáp!D66)</f>
      </c>
      <c r="E68" s="59">
        <f>IF(MužiZáp!E66=0,"",MužiZáp!E66)</f>
      </c>
      <c r="F68" s="191">
        <f>IF(MužiZáp!F66=0,"",MužiZáp!F66)</f>
      </c>
      <c r="G68" s="191">
        <f>IF(MužiZáp!G66=0,"",MužiZáp!G66)</f>
      </c>
      <c r="H68" s="191">
        <f>IF(MužiZáp!H66="","",MužiZáp!H66)</f>
      </c>
      <c r="I68" s="183">
        <f>IF(MužiZáp!I66=0,"",MužiZáp!I66)</f>
      </c>
      <c r="J68" s="181" t="str">
        <f>MužiZáp!K66</f>
        <v>nie</v>
      </c>
      <c r="N68" s="263"/>
    </row>
    <row r="69" spans="2:14" s="3" customFormat="1" ht="19.5" customHeight="1">
      <c r="B69" s="44" t="s">
        <v>95</v>
      </c>
      <c r="C69" s="51">
        <f>IF(MužiZáp!C67=0,"",MužiZáp!C67)</f>
      </c>
      <c r="D69" s="217">
        <f>IF(MužiZáp!D67=0,"",MužiZáp!D67)</f>
      </c>
      <c r="E69" s="59">
        <f>IF(MužiZáp!E67=0,"",MužiZáp!E67)</f>
      </c>
      <c r="F69" s="191">
        <f>IF(MužiZáp!F67=0,"",MužiZáp!F67)</f>
      </c>
      <c r="G69" s="191">
        <f>IF(MužiZáp!G67=0,"",MužiZáp!G67)</f>
      </c>
      <c r="H69" s="191">
        <f>IF(MužiZáp!H67="","",MužiZáp!H67)</f>
      </c>
      <c r="I69" s="183">
        <f>IF(MužiZáp!I67=0,"",MužiZáp!I67)</f>
      </c>
      <c r="J69" s="181" t="str">
        <f>MužiZáp!K67</f>
        <v>nie</v>
      </c>
      <c r="N69" s="263"/>
    </row>
    <row r="70" spans="2:14" s="3" customFormat="1" ht="19.5" customHeight="1">
      <c r="B70" s="159" t="s">
        <v>96</v>
      </c>
      <c r="C70" s="51">
        <f>IF(MužiZáp!C68=0,"",MužiZáp!C68)</f>
      </c>
      <c r="D70" s="217">
        <f>IF(MužiZáp!D68=0,"",MužiZáp!D68)</f>
      </c>
      <c r="E70" s="59">
        <f>IF(MužiZáp!E68=0,"",MužiZáp!E68)</f>
      </c>
      <c r="F70" s="191">
        <f>IF(MužiZáp!F68=0,"",MužiZáp!F68)</f>
      </c>
      <c r="G70" s="191">
        <f>IF(MužiZáp!G68=0,"",MužiZáp!G68)</f>
      </c>
      <c r="H70" s="191">
        <f>IF(MužiZáp!H68="","",MužiZáp!H68)</f>
      </c>
      <c r="I70" s="183">
        <f>IF(MužiZáp!I68=0,"",MužiZáp!I68)</f>
      </c>
      <c r="J70" s="181" t="str">
        <f>MužiZáp!K68</f>
        <v>nie</v>
      </c>
      <c r="N70" s="263"/>
    </row>
    <row r="71" spans="2:14" s="3" customFormat="1" ht="19.5" customHeight="1">
      <c r="B71" s="44" t="s">
        <v>97</v>
      </c>
      <c r="C71" s="51">
        <f>IF(MužiZáp!C69=0,"",MužiZáp!C69)</f>
      </c>
      <c r="D71" s="217">
        <f>IF(MužiZáp!D69=0,"",MužiZáp!D69)</f>
      </c>
      <c r="E71" s="59">
        <f>IF(MužiZáp!E69=0,"",MužiZáp!E69)</f>
      </c>
      <c r="F71" s="191">
        <f>IF(MužiZáp!F69=0,"",MužiZáp!F69)</f>
      </c>
      <c r="G71" s="191">
        <f>IF(MužiZáp!G69=0,"",MužiZáp!G69)</f>
      </c>
      <c r="H71" s="191">
        <f>IF(MužiZáp!H69="","",MužiZáp!H69)</f>
      </c>
      <c r="I71" s="183">
        <f>IF(MužiZáp!I69=0,"",MužiZáp!I69)</f>
      </c>
      <c r="J71" s="181" t="str">
        <f>MužiZáp!K69</f>
        <v>nie</v>
      </c>
      <c r="N71" s="263"/>
    </row>
    <row r="72" spans="2:14" s="3" customFormat="1" ht="19.5" customHeight="1">
      <c r="B72" s="159" t="s">
        <v>98</v>
      </c>
      <c r="C72" s="51">
        <f>IF(MužiZáp!C70=0,"",MužiZáp!C70)</f>
      </c>
      <c r="D72" s="217">
        <f>IF(MužiZáp!D70=0,"",MužiZáp!D70)</f>
      </c>
      <c r="E72" s="59">
        <f>IF(MužiZáp!E70=0,"",MužiZáp!E70)</f>
      </c>
      <c r="F72" s="191">
        <f>IF(MužiZáp!F70=0,"",MužiZáp!F70)</f>
      </c>
      <c r="G72" s="191">
        <f>IF(MužiZáp!G70=0,"",MužiZáp!G70)</f>
      </c>
      <c r="H72" s="191">
        <f>IF(MužiZáp!H70="","",MužiZáp!H70)</f>
      </c>
      <c r="I72" s="183">
        <f>IF(MužiZáp!I70=0,"",MužiZáp!I70)</f>
      </c>
      <c r="J72" s="181" t="str">
        <f>MužiZáp!K70</f>
        <v>nie</v>
      </c>
      <c r="N72" s="263"/>
    </row>
    <row r="73" spans="2:14" s="3" customFormat="1" ht="19.5" customHeight="1">
      <c r="B73" s="44" t="s">
        <v>99</v>
      </c>
      <c r="C73" s="51">
        <f>IF(MužiZáp!C71=0,"",MužiZáp!C71)</f>
      </c>
      <c r="D73" s="217">
        <f>IF(MužiZáp!D71=0,"",MužiZáp!D71)</f>
      </c>
      <c r="E73" s="59">
        <f>IF(MužiZáp!E71=0,"",MužiZáp!E71)</f>
      </c>
      <c r="F73" s="191">
        <f>IF(MužiZáp!F71=0,"",MužiZáp!F71)</f>
      </c>
      <c r="G73" s="191">
        <f>IF(MužiZáp!G71=0,"",MužiZáp!G71)</f>
      </c>
      <c r="H73" s="191">
        <f>IF(MužiZáp!H71="","",MužiZáp!H71)</f>
      </c>
      <c r="I73" s="183">
        <f>IF(MužiZáp!I71=0,"",MužiZáp!I71)</f>
      </c>
      <c r="J73" s="181" t="str">
        <f>MužiZáp!K71</f>
        <v>nie</v>
      </c>
      <c r="N73" s="263"/>
    </row>
    <row r="74" spans="2:14" s="3" customFormat="1" ht="19.5" customHeight="1">
      <c r="B74" s="159" t="s">
        <v>100</v>
      </c>
      <c r="C74" s="51">
        <f>IF(MužiZáp!C72=0,"",MužiZáp!C72)</f>
      </c>
      <c r="D74" s="217">
        <f>IF(MužiZáp!D72=0,"",MužiZáp!D72)</f>
      </c>
      <c r="E74" s="59">
        <f>IF(MužiZáp!E72=0,"",MužiZáp!E72)</f>
      </c>
      <c r="F74" s="191">
        <f>IF(MužiZáp!F72=0,"",MužiZáp!F72)</f>
      </c>
      <c r="G74" s="191">
        <f>IF(MužiZáp!G72=0,"",MužiZáp!G72)</f>
      </c>
      <c r="H74" s="191">
        <f>IF(MužiZáp!H72="","",MužiZáp!H72)</f>
      </c>
      <c r="I74" s="183">
        <f>IF(MužiZáp!I72=0,"",MužiZáp!I72)</f>
      </c>
      <c r="J74" s="181" t="str">
        <f>MužiZáp!K72</f>
        <v>nie</v>
      </c>
      <c r="N74" s="263"/>
    </row>
    <row r="75" spans="2:14" s="3" customFormat="1" ht="19.5" customHeight="1">
      <c r="B75" s="44" t="s">
        <v>101</v>
      </c>
      <c r="C75" s="51">
        <f>IF(MužiZáp!C73=0,"",MužiZáp!C73)</f>
      </c>
      <c r="D75" s="217">
        <f>IF(MužiZáp!D73=0,"",MužiZáp!D73)</f>
      </c>
      <c r="E75" s="59">
        <f>IF(MužiZáp!E73=0,"",MužiZáp!E73)</f>
      </c>
      <c r="F75" s="191">
        <f>IF(MužiZáp!F73=0,"",MužiZáp!F73)</f>
      </c>
      <c r="G75" s="191">
        <f>IF(MužiZáp!G73=0,"",MužiZáp!G73)</f>
      </c>
      <c r="H75" s="191">
        <f>IF(MužiZáp!H73="","",MužiZáp!H73)</f>
      </c>
      <c r="I75" s="183">
        <f>IF(MužiZáp!I73=0,"",MužiZáp!I73)</f>
      </c>
      <c r="J75" s="181" t="str">
        <f>MužiZáp!K73</f>
        <v>nie</v>
      </c>
      <c r="N75" s="263"/>
    </row>
    <row r="76" spans="2:14" s="3" customFormat="1" ht="19.5" customHeight="1">
      <c r="B76" s="159" t="s">
        <v>102</v>
      </c>
      <c r="C76" s="51">
        <f>IF(MužiZáp!C74=0,"",MužiZáp!C74)</f>
      </c>
      <c r="D76" s="217">
        <f>IF(MužiZáp!D74=0,"",MužiZáp!D74)</f>
      </c>
      <c r="E76" s="59">
        <f>IF(MužiZáp!E74=0,"",MužiZáp!E74)</f>
      </c>
      <c r="F76" s="191">
        <f>IF(MužiZáp!F74=0,"",MužiZáp!F74)</f>
      </c>
      <c r="G76" s="191">
        <f>IF(MužiZáp!G74=0,"",MužiZáp!G74)</f>
      </c>
      <c r="H76" s="191">
        <f>IF(MužiZáp!H74="","",MužiZáp!H74)</f>
      </c>
      <c r="I76" s="183">
        <f>IF(MužiZáp!I74=0,"",MužiZáp!I74)</f>
      </c>
      <c r="J76" s="181" t="str">
        <f>MužiZáp!K74</f>
        <v>nie</v>
      </c>
      <c r="N76" s="263"/>
    </row>
    <row r="77" spans="2:14" s="3" customFormat="1" ht="19.5" customHeight="1" thickBot="1">
      <c r="B77" s="45" t="s">
        <v>142</v>
      </c>
      <c r="C77" s="170">
        <f>IF(MužiZáp!C75=0,"",MužiZáp!C75)</f>
      </c>
      <c r="D77" s="243">
        <f>IF(MužiZáp!D75=0,"",MužiZáp!D75)</f>
      </c>
      <c r="E77" s="171">
        <f>IF(MužiZáp!E75=0,"",MužiZáp!E75)</f>
      </c>
      <c r="F77" s="194">
        <f>IF(MužiZáp!F75=0,"",MužiZáp!F75)</f>
      </c>
      <c r="G77" s="194">
        <f>IF(MužiZáp!G75=0,"",MužiZáp!G75)</f>
      </c>
      <c r="H77" s="194">
        <f>IF(MužiZáp!H75="","",MužiZáp!H75)</f>
      </c>
      <c r="I77" s="186">
        <f>IF(MužiZáp!I75=0,"",MužiZáp!I75)</f>
      </c>
      <c r="J77" s="181" t="str">
        <f>MužiZáp!K75</f>
        <v>nie</v>
      </c>
      <c r="N77" s="263"/>
    </row>
    <row r="78" spans="2:10" s="3" customFormat="1" ht="19.5" customHeight="1" thickTop="1">
      <c r="B78" s="19"/>
      <c r="C78" s="16"/>
      <c r="D78" s="16"/>
      <c r="E78" s="12"/>
      <c r="F78" s="10"/>
      <c r="G78" s="10"/>
      <c r="H78" s="10"/>
      <c r="I78" s="20"/>
      <c r="J78" s="18"/>
    </row>
    <row r="79" spans="1:10" ht="21" customHeight="1">
      <c r="A79" s="1"/>
      <c r="B79" s="460" t="s">
        <v>125</v>
      </c>
      <c r="C79" s="460"/>
      <c r="D79" s="459" t="str">
        <f>ŽenyZáp!$F$1</f>
        <v>A2</v>
      </c>
      <c r="E79" s="459"/>
      <c r="F79" s="459"/>
      <c r="G79" s="457" t="str">
        <f>ŽenyZáp!$H$2</f>
        <v>11.11.3002</v>
      </c>
      <c r="H79" s="457"/>
      <c r="I79" s="457"/>
      <c r="J79" s="13"/>
    </row>
    <row r="80" spans="1:10" ht="29.25" customHeight="1">
      <c r="A80" s="1"/>
      <c r="B80" s="461" t="s">
        <v>178</v>
      </c>
      <c r="C80" s="462"/>
      <c r="D80" s="462"/>
      <c r="E80" s="261" t="s">
        <v>141</v>
      </c>
      <c r="F80" s="458" t="str">
        <f>ŽenyZáp!$E$2</f>
        <v>A2a</v>
      </c>
      <c r="G80" s="458"/>
      <c r="H80" s="458"/>
      <c r="I80" s="458"/>
      <c r="J80" s="13"/>
    </row>
    <row r="81" spans="3:17" ht="6.75" customHeight="1" thickBot="1">
      <c r="C81" s="11"/>
      <c r="D81" s="11"/>
      <c r="E81" s="5"/>
      <c r="G81" s="11"/>
      <c r="H81" s="11"/>
      <c r="I81" s="11"/>
      <c r="J81" s="5"/>
      <c r="Q81" s="4"/>
    </row>
    <row r="82" spans="1:9" ht="15.75" thickTop="1">
      <c r="A82" s="11"/>
      <c r="B82" s="55" t="s">
        <v>53</v>
      </c>
      <c r="C82" s="56" t="s">
        <v>10</v>
      </c>
      <c r="D82" s="56" t="s">
        <v>52</v>
      </c>
      <c r="E82" s="56" t="s">
        <v>11</v>
      </c>
      <c r="F82" s="57" t="s">
        <v>8</v>
      </c>
      <c r="G82" s="56" t="s">
        <v>9</v>
      </c>
      <c r="H82" s="56" t="s">
        <v>6</v>
      </c>
      <c r="I82" s="58" t="s">
        <v>7</v>
      </c>
    </row>
    <row r="83" spans="1:9" ht="3.75" customHeight="1">
      <c r="A83" s="11"/>
      <c r="B83" s="52"/>
      <c r="C83" s="85"/>
      <c r="D83" s="88"/>
      <c r="E83" s="85"/>
      <c r="F83" s="53"/>
      <c r="G83" s="85"/>
      <c r="H83" s="85"/>
      <c r="I83" s="54"/>
    </row>
    <row r="84" spans="1:16" s="3" customFormat="1" ht="19.5" customHeight="1">
      <c r="A84" s="14"/>
      <c r="B84" s="49" t="s">
        <v>0</v>
      </c>
      <c r="C84" s="51">
        <f>IF(ŽenyZáp!C11=0,"",ŽenyZáp!C11)</f>
      </c>
      <c r="D84" s="244">
        <f>IF(ŽenyZáp!D11=0,"",ŽenyZáp!D11)</f>
      </c>
      <c r="E84" s="59">
        <f>IF(ŽenyZáp!E11=0,"",ŽenyZáp!E11)</f>
      </c>
      <c r="F84" s="195">
        <f>IF(ŽenyZáp!F11=0,"",ŽenyZáp!F11)</f>
      </c>
      <c r="G84" s="196">
        <f>IF(ŽenyZáp!G11=0,"",ŽenyZáp!G11)</f>
      </c>
      <c r="H84" s="197">
        <f>IF(ŽenyZáp!H11="","",ŽenyZáp!H11)</f>
      </c>
      <c r="I84" s="187">
        <f>IF(ŽenyZáp!I11=0,"",ŽenyZáp!I11)</f>
      </c>
      <c r="J84" s="182" t="str">
        <f>ŽenyZáp!K11</f>
        <v>nie</v>
      </c>
      <c r="K84" s="6"/>
      <c r="L84" s="6"/>
      <c r="M84" s="6"/>
      <c r="N84" s="6"/>
      <c r="P84"/>
    </row>
    <row r="85" spans="1:17" s="3" customFormat="1" ht="19.5" customHeight="1">
      <c r="A85" s="14"/>
      <c r="B85" s="49" t="s">
        <v>1</v>
      </c>
      <c r="C85" s="51">
        <f>IF(ŽenyZáp!C4=0,"",ŽenyZáp!C4)</f>
      </c>
      <c r="D85" s="244">
        <f>IF(ŽenyZáp!D4=0,"",ŽenyZáp!D4)</f>
      </c>
      <c r="E85" s="59">
        <f>IF(ŽenyZáp!E4=0,"",ŽenyZáp!E4)</f>
      </c>
      <c r="F85" s="195">
        <f>IF(ŽenyZáp!F4=0,"",ŽenyZáp!F4)</f>
      </c>
      <c r="G85" s="196">
        <f>IF(ŽenyZáp!G4=0,"",ŽenyZáp!G4)</f>
      </c>
      <c r="H85" s="197">
        <f>IF(ŽenyZáp!H4="","",ŽenyZáp!H4)</f>
      </c>
      <c r="I85" s="187">
        <f>IF(ŽenyZáp!I4=0,"",ŽenyZáp!I4)</f>
      </c>
      <c r="J85" s="181" t="str">
        <f>ŽenyZáp!K4</f>
        <v>nie</v>
      </c>
      <c r="K85" s="6"/>
      <c r="L85" s="6"/>
      <c r="M85" s="6"/>
      <c r="N85" s="6"/>
      <c r="P85"/>
      <c r="Q85" s="9"/>
    </row>
    <row r="86" spans="2:16" s="3" customFormat="1" ht="19.5" customHeight="1" thickBot="1">
      <c r="B86" s="319" t="s">
        <v>2</v>
      </c>
      <c r="C86" s="168">
        <f>IF(ŽenyZáp!C5=0,"",ŽenyZáp!C5)</f>
      </c>
      <c r="D86" s="245">
        <f>IF(ŽenyZáp!D5=0,"",ŽenyZáp!D5)</f>
      </c>
      <c r="E86" s="169">
        <f>IF(ŽenyZáp!E5=0,"",ŽenyZáp!E5)</f>
      </c>
      <c r="F86" s="198">
        <f>IF(ŽenyZáp!F5=0,"",ŽenyZáp!F5)</f>
      </c>
      <c r="G86" s="199">
        <f>IF(ŽenyZáp!G5=0,"",ŽenyZáp!G5)</f>
      </c>
      <c r="H86" s="200">
        <f>IF(ŽenyZáp!H5="","",ŽenyZáp!H5)</f>
      </c>
      <c r="I86" s="190">
        <f>IF(ŽenyZáp!I5=0,"",ŽenyZáp!I5)</f>
      </c>
      <c r="J86" s="181" t="str">
        <f>ŽenyZáp!K5</f>
        <v>nie</v>
      </c>
      <c r="K86" s="6"/>
      <c r="L86" s="6"/>
      <c r="M86" s="6"/>
      <c r="N86" s="6"/>
      <c r="P86"/>
    </row>
    <row r="87" spans="2:16" s="3" customFormat="1" ht="19.5" customHeight="1" thickTop="1">
      <c r="B87" s="44" t="s">
        <v>3</v>
      </c>
      <c r="C87" s="166">
        <f>IF(ŽenyZáp!C6=0,"",ŽenyZáp!C6)</f>
      </c>
      <c r="D87" s="246">
        <f>IF(ŽenyZáp!D6=0,"",ŽenyZáp!D6)</f>
      </c>
      <c r="E87" s="167">
        <f>IF(ŽenyZáp!E6=0,"",ŽenyZáp!E6)</f>
      </c>
      <c r="F87" s="201">
        <f>IF(ŽenyZáp!F6=0,"",ŽenyZáp!F6)</f>
      </c>
      <c r="G87" s="202">
        <f>IF(ŽenyZáp!G6=0,"",ŽenyZáp!G6)</f>
      </c>
      <c r="H87" s="203">
        <f>IF(ŽenyZáp!H6="","",ŽenyZáp!H6)</f>
      </c>
      <c r="I87" s="189">
        <f>IF(ŽenyZáp!I6=0,"",ŽenyZáp!I6)</f>
      </c>
      <c r="J87" s="181" t="str">
        <f>ŽenyZáp!K6</f>
        <v>nie</v>
      </c>
      <c r="K87" s="6"/>
      <c r="L87" s="6"/>
      <c r="M87" s="6"/>
      <c r="N87" s="6"/>
      <c r="P87"/>
    </row>
    <row r="88" spans="2:16" s="3" customFormat="1" ht="19.5" customHeight="1">
      <c r="B88" s="160" t="s">
        <v>4</v>
      </c>
      <c r="C88" s="327">
        <f>IF(ŽenyZáp!C7=0,"",ŽenyZáp!C7)</f>
      </c>
      <c r="D88" s="334">
        <f>IF(ŽenyZáp!D7=0,"",ŽenyZáp!D7)</f>
      </c>
      <c r="E88" s="329">
        <f>IF(ŽenyZáp!E7=0,"",ŽenyZáp!E7)</f>
      </c>
      <c r="F88" s="335">
        <f>IF(ŽenyZáp!F7=0,"",ŽenyZáp!F7)</f>
      </c>
      <c r="G88" s="331">
        <f>IF(ŽenyZáp!G7=0,"",ŽenyZáp!G7)</f>
      </c>
      <c r="H88" s="336">
        <f>IF(ŽenyZáp!H7="","",ŽenyZáp!H7)</f>
      </c>
      <c r="I88" s="333">
        <f>IF(ŽenyZáp!I7=0,"",ŽenyZáp!I7)</f>
      </c>
      <c r="J88" s="181" t="str">
        <f>ŽenyZáp!K7</f>
        <v>nie</v>
      </c>
      <c r="P88"/>
    </row>
    <row r="89" spans="2:16" s="3" customFormat="1" ht="19.5" customHeight="1">
      <c r="B89" s="318" t="s">
        <v>5</v>
      </c>
      <c r="C89" s="166">
        <f>IF(ŽenyZáp!C8=0,"",ŽenyZáp!C8)</f>
      </c>
      <c r="D89" s="246">
        <f>IF(ŽenyZáp!D8=0,"",ŽenyZáp!D8)</f>
      </c>
      <c r="E89" s="167">
        <f>IF(ŽenyZáp!E8=0,"",ŽenyZáp!E8)</f>
      </c>
      <c r="F89" s="201">
        <f>IF(ŽenyZáp!F8=0,"",ŽenyZáp!F8)</f>
      </c>
      <c r="G89" s="202">
        <f>IF(ŽenyZáp!G8=0,"",ŽenyZáp!G8)</f>
      </c>
      <c r="H89" s="203">
        <f>IF(ŽenyZáp!H8="","",ŽenyZáp!H8)</f>
      </c>
      <c r="I89" s="189">
        <f>IF(ŽenyZáp!I8=0,"",ŽenyZáp!I8)</f>
      </c>
      <c r="J89" s="181" t="str">
        <f>ŽenyZáp!K8</f>
        <v>nie</v>
      </c>
      <c r="K89" s="6"/>
      <c r="L89" s="6"/>
      <c r="M89" s="6"/>
      <c r="N89" s="6"/>
      <c r="P89"/>
    </row>
    <row r="90" spans="2:16" s="3" customFormat="1" ht="19.5" customHeight="1">
      <c r="B90" s="160" t="s">
        <v>12</v>
      </c>
      <c r="C90" s="51">
        <f>IF(ŽenyZáp!C9=0,"",ŽenyZáp!C9)</f>
      </c>
      <c r="D90" s="244">
        <f>IF(ŽenyZáp!D9=0,"",ŽenyZáp!D9)</f>
      </c>
      <c r="E90" s="59">
        <f>IF(ŽenyZáp!E9=0,"",ŽenyZáp!E9)</f>
      </c>
      <c r="F90" s="195">
        <f>IF(ŽenyZáp!F9=0,"",ŽenyZáp!F9)</f>
      </c>
      <c r="G90" s="196">
        <f>IF(ŽenyZáp!G9=0,"",ŽenyZáp!G9)</f>
      </c>
      <c r="H90" s="197">
        <f>IF(ŽenyZáp!H9="","",ŽenyZáp!H9)</f>
      </c>
      <c r="I90" s="187">
        <f>IF(ŽenyZáp!I9=0,"",ŽenyZáp!I9)</f>
      </c>
      <c r="J90" s="181" t="str">
        <f>ŽenyZáp!K9</f>
        <v>nie</v>
      </c>
      <c r="P90"/>
    </row>
    <row r="91" spans="2:16" s="3" customFormat="1" ht="19.5" customHeight="1">
      <c r="B91" s="162" t="s">
        <v>13</v>
      </c>
      <c r="C91" s="51">
        <f>IF(ŽenyZáp!C10=0,"",ŽenyZáp!C10)</f>
      </c>
      <c r="D91" s="244">
        <f>IF(ŽenyZáp!D10=0,"",ŽenyZáp!D10)</f>
      </c>
      <c r="E91" s="59">
        <f>IF(ŽenyZáp!E10=0,"",ŽenyZáp!E10)</f>
      </c>
      <c r="F91" s="195">
        <f>IF(ŽenyZáp!F10=0,"",ŽenyZáp!F10)</f>
      </c>
      <c r="G91" s="196">
        <f>IF(ŽenyZáp!G10=0,"",ŽenyZáp!G10)</f>
      </c>
      <c r="H91" s="197">
        <f>IF(ŽenyZáp!H10="","",ŽenyZáp!H10)</f>
      </c>
      <c r="I91" s="187">
        <f>IF(ŽenyZáp!I10=0,"",ŽenyZáp!I10)</f>
      </c>
      <c r="J91" s="182" t="str">
        <f>ŽenyZáp!K10</f>
        <v>nie</v>
      </c>
      <c r="P91"/>
    </row>
    <row r="92" spans="2:16" s="3" customFormat="1" ht="19.5" customHeight="1">
      <c r="B92" s="50" t="s">
        <v>14</v>
      </c>
      <c r="C92" s="51">
        <f>IF(ŽenyZáp!C12=0,"",ŽenyZáp!C12)</f>
      </c>
      <c r="D92" s="244">
        <f>IF(ŽenyZáp!D12=0,"",ŽenyZáp!D12)</f>
      </c>
      <c r="E92" s="59">
        <f>IF(ŽenyZáp!E12=0,"",ŽenyZáp!E12)</f>
      </c>
      <c r="F92" s="195">
        <f>IF(ŽenyZáp!F12=0,"",ŽenyZáp!F12)</f>
      </c>
      <c r="G92" s="196">
        <f>IF(ŽenyZáp!G12=0,"",ŽenyZáp!G12)</f>
      </c>
      <c r="H92" s="197">
        <f>IF(ŽenyZáp!H12="","",ŽenyZáp!H12)</f>
      </c>
      <c r="I92" s="187">
        <f>IF(ŽenyZáp!I12=0,"",ŽenyZáp!I12)</f>
      </c>
      <c r="J92" s="181" t="str">
        <f>ŽenyZáp!K12</f>
        <v>nie</v>
      </c>
      <c r="K92" s="6"/>
      <c r="L92" s="6"/>
      <c r="M92" s="6"/>
      <c r="N92" s="6"/>
      <c r="P92"/>
    </row>
    <row r="93" spans="2:16" s="3" customFormat="1" ht="19.5" customHeight="1">
      <c r="B93" s="44" t="s">
        <v>15</v>
      </c>
      <c r="C93" s="51">
        <f>IF(ŽenyZáp!C13=0,"",ŽenyZáp!C13)</f>
      </c>
      <c r="D93" s="244">
        <f>IF(ŽenyZáp!D13=0,"",ŽenyZáp!D13)</f>
      </c>
      <c r="E93" s="59">
        <f>IF(ŽenyZáp!E13=0,"",ŽenyZáp!E13)</f>
      </c>
      <c r="F93" s="195">
        <f>IF(ŽenyZáp!F13=0,"",ŽenyZáp!F13)</f>
      </c>
      <c r="G93" s="196">
        <f>IF(ŽenyZáp!G13=0,"",ŽenyZáp!G13)</f>
      </c>
      <c r="H93" s="197">
        <f>IF(ŽenyZáp!H13="","",ŽenyZáp!H13)</f>
      </c>
      <c r="I93" s="187">
        <f>IF(ŽenyZáp!I13=0,"",ŽenyZáp!I13)</f>
      </c>
      <c r="J93" s="181" t="str">
        <f>ŽenyZáp!K13</f>
        <v>nie</v>
      </c>
      <c r="P93"/>
    </row>
    <row r="94" spans="2:16" s="3" customFormat="1" ht="19.5" customHeight="1">
      <c r="B94" s="50" t="s">
        <v>16</v>
      </c>
      <c r="C94" s="51">
        <f>IF(ŽenyZáp!C14=0,"",ŽenyZáp!C14)</f>
      </c>
      <c r="D94" s="244">
        <f>IF(ŽenyZáp!D14=0,"",ŽenyZáp!D14)</f>
      </c>
      <c r="E94" s="59">
        <f>IF(ŽenyZáp!E14=0,"",ŽenyZáp!E14)</f>
      </c>
      <c r="F94" s="195">
        <f>IF(ŽenyZáp!F14=0,"",ŽenyZáp!F14)</f>
      </c>
      <c r="G94" s="196">
        <f>IF(ŽenyZáp!G14=0,"",ŽenyZáp!G14)</f>
      </c>
      <c r="H94" s="197">
        <f>IF(ŽenyZáp!H14="","",ŽenyZáp!H14)</f>
      </c>
      <c r="I94" s="187">
        <f>IF(ŽenyZáp!I14=0,"",ŽenyZáp!I14)</f>
      </c>
      <c r="J94" s="181" t="str">
        <f>ŽenyZáp!K14</f>
        <v>nie</v>
      </c>
      <c r="K94" s="6"/>
      <c r="L94" s="6"/>
      <c r="M94" s="6"/>
      <c r="N94" s="6"/>
      <c r="P94"/>
    </row>
    <row r="95" spans="2:16" s="3" customFormat="1" ht="19.5" customHeight="1">
      <c r="B95" s="44" t="s">
        <v>17</v>
      </c>
      <c r="C95" s="51">
        <f>IF(ŽenyZáp!C15=0,"",ŽenyZáp!C15)</f>
      </c>
      <c r="D95" s="244">
        <f>IF(ŽenyZáp!D15=0,"",ŽenyZáp!D15)</f>
      </c>
      <c r="E95" s="59">
        <f>IF(ŽenyZáp!E15=0,"",ŽenyZáp!E15)</f>
      </c>
      <c r="F95" s="195">
        <f>IF(ŽenyZáp!F15=0,"",ŽenyZáp!F15)</f>
      </c>
      <c r="G95" s="196">
        <f>IF(ŽenyZáp!G15=0,"",ŽenyZáp!G15)</f>
      </c>
      <c r="H95" s="197">
        <f>IF(ŽenyZáp!H15="","",ŽenyZáp!H15)</f>
      </c>
      <c r="I95" s="187">
        <f>IF(ŽenyZáp!I15=0,"",ŽenyZáp!I15)</f>
      </c>
      <c r="J95" s="181" t="str">
        <f>ŽenyZáp!K15</f>
        <v>nie</v>
      </c>
      <c r="K95" s="6"/>
      <c r="L95" s="6"/>
      <c r="M95" s="6"/>
      <c r="N95" s="6"/>
      <c r="P95"/>
    </row>
    <row r="96" spans="2:16" s="3" customFormat="1" ht="19.5" customHeight="1">
      <c r="B96" s="50" t="s">
        <v>18</v>
      </c>
      <c r="C96" s="51">
        <f>IF(ŽenyZáp!C16=0,"",ŽenyZáp!C16)</f>
      </c>
      <c r="D96" s="244">
        <f>IF(ŽenyZáp!D16=0,"",ŽenyZáp!D16)</f>
      </c>
      <c r="E96" s="59">
        <f>IF(ŽenyZáp!E16=0,"",ŽenyZáp!E16)</f>
      </c>
      <c r="F96" s="195">
        <f>IF(ŽenyZáp!F16=0,"",ŽenyZáp!F16)</f>
      </c>
      <c r="G96" s="196">
        <f>IF(ŽenyZáp!G16=0,"",ŽenyZáp!G16)</f>
      </c>
      <c r="H96" s="197">
        <f>IF(ŽenyZáp!H16="","",ŽenyZáp!H16)</f>
      </c>
      <c r="I96" s="187">
        <f>IF(ŽenyZáp!I16=0,"",ŽenyZáp!I16)</f>
      </c>
      <c r="J96" s="181" t="str">
        <f>ŽenyZáp!K16</f>
        <v>nie</v>
      </c>
      <c r="K96" s="6"/>
      <c r="L96" s="6"/>
      <c r="M96" s="6"/>
      <c r="N96" s="6"/>
      <c r="P96"/>
    </row>
    <row r="97" spans="2:16" s="3" customFormat="1" ht="19.5" customHeight="1">
      <c r="B97" s="44" t="s">
        <v>19</v>
      </c>
      <c r="C97" s="51">
        <f>IF(ŽenyZáp!C17=0,"",ŽenyZáp!C17)</f>
      </c>
      <c r="D97" s="244">
        <f>IF(ŽenyZáp!D17=0,"",ŽenyZáp!D17)</f>
      </c>
      <c r="E97" s="59">
        <f>IF(ŽenyZáp!E17=0,"",ŽenyZáp!E17)</f>
      </c>
      <c r="F97" s="195">
        <f>IF(ŽenyZáp!F17=0,"",ŽenyZáp!F17)</f>
      </c>
      <c r="G97" s="196">
        <f>IF(ŽenyZáp!G17=0,"",ŽenyZáp!G17)</f>
      </c>
      <c r="H97" s="197">
        <f>IF(ŽenyZáp!H17="","",ŽenyZáp!H17)</f>
      </c>
      <c r="I97" s="187">
        <f>IF(ŽenyZáp!I17=0,"",ŽenyZáp!I17)</f>
      </c>
      <c r="J97" s="181" t="str">
        <f>ŽenyZáp!K17</f>
        <v>nie</v>
      </c>
      <c r="K97" s="6"/>
      <c r="L97" s="6"/>
      <c r="M97" s="6"/>
      <c r="N97" s="6"/>
      <c r="P97"/>
    </row>
    <row r="98" spans="2:16" s="3" customFormat="1" ht="19.5" customHeight="1">
      <c r="B98" s="50" t="s">
        <v>20</v>
      </c>
      <c r="C98" s="51">
        <f>IF(ŽenyZáp!C18=0,"",ŽenyZáp!C18)</f>
      </c>
      <c r="D98" s="244">
        <f>IF(ŽenyZáp!D18=0,"",ŽenyZáp!D18)</f>
      </c>
      <c r="E98" s="59">
        <f>IF(ŽenyZáp!E18=0,"",ŽenyZáp!E18)</f>
      </c>
      <c r="F98" s="195">
        <f>IF(ŽenyZáp!F18=0,"",ŽenyZáp!F18)</f>
      </c>
      <c r="G98" s="196">
        <f>IF(ŽenyZáp!G18=0,"",ŽenyZáp!G18)</f>
      </c>
      <c r="H98" s="197">
        <f>IF(ŽenyZáp!H18="","",ŽenyZáp!H18)</f>
      </c>
      <c r="I98" s="187">
        <f>IF(ŽenyZáp!I18=0,"",ŽenyZáp!I18)</f>
      </c>
      <c r="J98" s="181" t="str">
        <f>ŽenyZáp!K18</f>
        <v>nie</v>
      </c>
      <c r="K98" s="6"/>
      <c r="L98" s="6"/>
      <c r="M98" s="6"/>
      <c r="N98" s="6"/>
      <c r="P98"/>
    </row>
    <row r="99" spans="2:16" s="3" customFormat="1" ht="19.5" customHeight="1">
      <c r="B99" s="44" t="s">
        <v>21</v>
      </c>
      <c r="C99" s="51">
        <f>IF(ŽenyZáp!C19=0,"",ŽenyZáp!C19)</f>
      </c>
      <c r="D99" s="244">
        <f>IF(ŽenyZáp!D19=0,"",ŽenyZáp!D19)</f>
      </c>
      <c r="E99" s="59">
        <f>IF(ŽenyZáp!E19=0,"",ŽenyZáp!E19)</f>
      </c>
      <c r="F99" s="195">
        <f>IF(ŽenyZáp!F19=0,"",ŽenyZáp!F19)</f>
      </c>
      <c r="G99" s="196">
        <f>IF(ŽenyZáp!G19=0,"",ŽenyZáp!G19)</f>
      </c>
      <c r="H99" s="197">
        <f>IF(ŽenyZáp!H19="","",ŽenyZáp!H19)</f>
      </c>
      <c r="I99" s="187">
        <f>IF(ŽenyZáp!I19=0,"",ŽenyZáp!I19)</f>
      </c>
      <c r="J99" s="181" t="str">
        <f>ŽenyZáp!K19</f>
        <v>nie</v>
      </c>
      <c r="K99" s="6"/>
      <c r="L99" s="6"/>
      <c r="M99" s="6"/>
      <c r="N99" s="6"/>
      <c r="P99"/>
    </row>
    <row r="100" spans="2:16" s="3" customFormat="1" ht="19.5" customHeight="1">
      <c r="B100" s="50" t="s">
        <v>22</v>
      </c>
      <c r="C100" s="51">
        <f>IF(ŽenyZáp!C20=0,"",ŽenyZáp!C20)</f>
      </c>
      <c r="D100" s="244">
        <f>IF(ŽenyZáp!D20=0,"",ŽenyZáp!D20)</f>
      </c>
      <c r="E100" s="59">
        <f>IF(ŽenyZáp!E20=0,"",ŽenyZáp!E20)</f>
      </c>
      <c r="F100" s="195">
        <f>IF(ŽenyZáp!F20=0,"",ŽenyZáp!F20)</f>
      </c>
      <c r="G100" s="196">
        <f>IF(ŽenyZáp!G20=0,"",ŽenyZáp!G20)</f>
      </c>
      <c r="H100" s="197">
        <f>IF(ŽenyZáp!H20="","",ŽenyZáp!H20)</f>
      </c>
      <c r="I100" s="187">
        <f>IF(ŽenyZáp!I20=0,"",ŽenyZáp!I20)</f>
      </c>
      <c r="J100" s="181" t="str">
        <f>ŽenyZáp!K20</f>
        <v>nie</v>
      </c>
      <c r="K100" s="6"/>
      <c r="L100" s="6"/>
      <c r="M100" s="6"/>
      <c r="N100" s="6"/>
      <c r="P100"/>
    </row>
    <row r="101" spans="2:16" s="3" customFormat="1" ht="19.5" customHeight="1">
      <c r="B101" s="44" t="s">
        <v>23</v>
      </c>
      <c r="C101" s="51">
        <f>IF(ŽenyZáp!C21=0,"",ŽenyZáp!C21)</f>
      </c>
      <c r="D101" s="244">
        <f>IF(ŽenyZáp!D21=0,"",ŽenyZáp!D21)</f>
      </c>
      <c r="E101" s="59">
        <f>IF(ŽenyZáp!E21=0,"",ŽenyZáp!E21)</f>
      </c>
      <c r="F101" s="195">
        <f>IF(ŽenyZáp!F21=0,"",ŽenyZáp!F21)</f>
      </c>
      <c r="G101" s="196">
        <f>IF(ŽenyZáp!G21=0,"",ŽenyZáp!G21)</f>
      </c>
      <c r="H101" s="197">
        <f>IF(ŽenyZáp!H21="","",ŽenyZáp!H21)</f>
      </c>
      <c r="I101" s="187">
        <f>IF(ŽenyZáp!I21=0,"",ŽenyZáp!I21)</f>
      </c>
      <c r="J101" s="181" t="str">
        <f>ŽenyZáp!K21</f>
        <v>nie</v>
      </c>
      <c r="K101" s="6"/>
      <c r="L101" s="6"/>
      <c r="M101" s="6"/>
      <c r="N101" s="6"/>
      <c r="P101"/>
    </row>
    <row r="102" spans="2:16" s="3" customFormat="1" ht="19.5" customHeight="1">
      <c r="B102" s="50" t="s">
        <v>24</v>
      </c>
      <c r="C102" s="51">
        <f>IF(ŽenyZáp!C22=0,"",ŽenyZáp!C22)</f>
      </c>
      <c r="D102" s="244">
        <f>IF(ŽenyZáp!D22=0,"",ŽenyZáp!D22)</f>
      </c>
      <c r="E102" s="59">
        <f>IF(ŽenyZáp!E22=0,"",ŽenyZáp!E22)</f>
      </c>
      <c r="F102" s="195">
        <f>IF(ŽenyZáp!F22=0,"",ŽenyZáp!F22)</f>
      </c>
      <c r="G102" s="196">
        <f>IF(ŽenyZáp!G22=0,"",ŽenyZáp!G22)</f>
      </c>
      <c r="H102" s="197">
        <f>IF(ŽenyZáp!H22="","",ŽenyZáp!H22)</f>
      </c>
      <c r="I102" s="187">
        <f>IF(ŽenyZáp!I22=0,"",ŽenyZáp!I22)</f>
      </c>
      <c r="J102" s="181" t="str">
        <f>ŽenyZáp!K22</f>
        <v>nie</v>
      </c>
      <c r="K102" s="6"/>
      <c r="L102" s="6"/>
      <c r="M102" s="6"/>
      <c r="N102" s="6"/>
      <c r="P102"/>
    </row>
    <row r="103" spans="2:16" s="3" customFormat="1" ht="19.5" customHeight="1">
      <c r="B103" s="44" t="s">
        <v>25</v>
      </c>
      <c r="C103" s="51">
        <f>IF(ŽenyZáp!C23=0,"",ŽenyZáp!C23)</f>
      </c>
      <c r="D103" s="244">
        <f>IF(ŽenyZáp!D23=0,"",ŽenyZáp!D23)</f>
      </c>
      <c r="E103" s="59">
        <f>IF(ŽenyZáp!E23=0,"",ŽenyZáp!E23)</f>
      </c>
      <c r="F103" s="195">
        <f>IF(ŽenyZáp!F23=0,"",ŽenyZáp!F23)</f>
      </c>
      <c r="G103" s="196">
        <f>IF(ŽenyZáp!G23=0,"",ŽenyZáp!G23)</f>
      </c>
      <c r="H103" s="197">
        <f>IF(ŽenyZáp!H23="","",ŽenyZáp!H23)</f>
      </c>
      <c r="I103" s="187">
        <f>IF(ŽenyZáp!I23=0,"",ŽenyZáp!I23)</f>
      </c>
      <c r="J103" s="181" t="str">
        <f>ŽenyZáp!K23</f>
        <v>nie</v>
      </c>
      <c r="K103" s="6"/>
      <c r="L103" s="6"/>
      <c r="M103" s="6"/>
      <c r="N103" s="6"/>
      <c r="P103"/>
    </row>
    <row r="104" spans="2:16" s="3" customFormat="1" ht="19.5" customHeight="1">
      <c r="B104" s="50" t="s">
        <v>26</v>
      </c>
      <c r="C104" s="51">
        <f>IF(ŽenyZáp!C24=0,"",ŽenyZáp!C24)</f>
      </c>
      <c r="D104" s="244">
        <f>IF(ŽenyZáp!D24=0,"",ŽenyZáp!D24)</f>
      </c>
      <c r="E104" s="59">
        <f>IF(ŽenyZáp!E24=0,"",ŽenyZáp!E24)</f>
      </c>
      <c r="F104" s="195">
        <f>IF(ŽenyZáp!F24=0,"",ŽenyZáp!F24)</f>
      </c>
      <c r="G104" s="196">
        <f>IF(ŽenyZáp!G24=0,"",ŽenyZáp!G24)</f>
      </c>
      <c r="H104" s="197">
        <f>IF(ŽenyZáp!H24="","",ŽenyZáp!H24)</f>
      </c>
      <c r="I104" s="187">
        <f>IF(ŽenyZáp!I24=0,"",ŽenyZáp!I24)</f>
      </c>
      <c r="J104" s="181" t="str">
        <f>ŽenyZáp!K24</f>
        <v>nie</v>
      </c>
      <c r="K104" s="6"/>
      <c r="L104" s="6"/>
      <c r="M104" s="6"/>
      <c r="N104" s="6"/>
      <c r="P104"/>
    </row>
    <row r="105" spans="2:16" s="3" customFormat="1" ht="19.5" customHeight="1">
      <c r="B105" s="44" t="s">
        <v>27</v>
      </c>
      <c r="C105" s="51">
        <f>IF(ŽenyZáp!C25=0,"",ŽenyZáp!C25)</f>
      </c>
      <c r="D105" s="244">
        <f>IF(ŽenyZáp!D25=0,"",ŽenyZáp!D25)</f>
      </c>
      <c r="E105" s="59">
        <f>IF(ŽenyZáp!E25=0,"",ŽenyZáp!E25)</f>
      </c>
      <c r="F105" s="195">
        <f>IF(ŽenyZáp!F25=0,"",ŽenyZáp!F25)</f>
      </c>
      <c r="G105" s="196">
        <f>IF(ŽenyZáp!G25=0,"",ŽenyZáp!G25)</f>
      </c>
      <c r="H105" s="197">
        <f>IF(ŽenyZáp!H25="","",ŽenyZáp!H25)</f>
      </c>
      <c r="I105" s="187">
        <f>IF(ŽenyZáp!I25=0,"",ŽenyZáp!I25)</f>
      </c>
      <c r="J105" s="181" t="str">
        <f>ŽenyZáp!K25</f>
        <v>nie</v>
      </c>
      <c r="K105" s="6"/>
      <c r="L105" s="6"/>
      <c r="M105" s="6"/>
      <c r="N105" s="6"/>
      <c r="P105"/>
    </row>
    <row r="106" spans="2:16" s="3" customFormat="1" ht="19.5" customHeight="1">
      <c r="B106" s="50" t="s">
        <v>28</v>
      </c>
      <c r="C106" s="51">
        <f>IF(ŽenyZáp!C26=0,"",ŽenyZáp!C26)</f>
      </c>
      <c r="D106" s="244">
        <f>IF(ŽenyZáp!D26=0,"",ŽenyZáp!D26)</f>
      </c>
      <c r="E106" s="59">
        <f>IF(ŽenyZáp!E26=0,"",ŽenyZáp!E26)</f>
      </c>
      <c r="F106" s="195">
        <f>IF(ŽenyZáp!F26=0,"",ŽenyZáp!F26)</f>
      </c>
      <c r="G106" s="196">
        <f>IF(ŽenyZáp!G26=0,"",ŽenyZáp!G26)</f>
      </c>
      <c r="H106" s="197">
        <f>IF(ŽenyZáp!H26="","",ŽenyZáp!H26)</f>
      </c>
      <c r="I106" s="187">
        <f>IF(ŽenyZáp!I26=0,"",ŽenyZáp!I26)</f>
      </c>
      <c r="J106" s="181" t="str">
        <f>ŽenyZáp!K26</f>
        <v>nie</v>
      </c>
      <c r="K106" s="6"/>
      <c r="L106" s="6"/>
      <c r="M106" s="6"/>
      <c r="N106" s="6"/>
      <c r="P106"/>
    </row>
    <row r="107" spans="2:16" s="3" customFormat="1" ht="19.5" customHeight="1">
      <c r="B107" s="44" t="s">
        <v>29</v>
      </c>
      <c r="C107" s="51">
        <f>IF(ŽenyZáp!C27=0,"",ŽenyZáp!C27)</f>
      </c>
      <c r="D107" s="244">
        <f>IF(ŽenyZáp!D27=0,"",ŽenyZáp!D27)</f>
      </c>
      <c r="E107" s="59">
        <f>IF(ŽenyZáp!E27=0,"",ŽenyZáp!E27)</f>
      </c>
      <c r="F107" s="195">
        <f>IF(ŽenyZáp!F27=0,"",ŽenyZáp!F27)</f>
      </c>
      <c r="G107" s="196">
        <f>IF(ŽenyZáp!G27=0,"",ŽenyZáp!G27)</f>
      </c>
      <c r="H107" s="197">
        <f>IF(ŽenyZáp!H27="","",ŽenyZáp!H27)</f>
      </c>
      <c r="I107" s="187">
        <f>IF(ŽenyZáp!I27=0,"",ŽenyZáp!I27)</f>
      </c>
      <c r="J107" s="181" t="str">
        <f>ŽenyZáp!K27</f>
        <v>nie</v>
      </c>
      <c r="K107" s="6"/>
      <c r="L107" s="6"/>
      <c r="M107" s="6"/>
      <c r="N107" s="6"/>
      <c r="P107"/>
    </row>
    <row r="108" spans="2:16" s="3" customFormat="1" ht="19.5" customHeight="1">
      <c r="B108" s="159" t="s">
        <v>30</v>
      </c>
      <c r="C108" s="51">
        <f>IF(ŽenyZáp!C28=0,"",ŽenyZáp!C28)</f>
      </c>
      <c r="D108" s="244">
        <f>IF(ŽenyZáp!D28=0,"",ŽenyZáp!D28)</f>
      </c>
      <c r="E108" s="59">
        <f>IF(ŽenyZáp!E28=0,"",ŽenyZáp!E28)</f>
      </c>
      <c r="F108" s="195">
        <f>IF(ŽenyZáp!F28=0,"",ŽenyZáp!F28)</f>
      </c>
      <c r="G108" s="196">
        <f>IF(ŽenyZáp!G28=0,"",ŽenyZáp!G28)</f>
      </c>
      <c r="H108" s="197">
        <f>IF(ŽenyZáp!H28="","",ŽenyZáp!H28)</f>
      </c>
      <c r="I108" s="187">
        <f>IF(ŽenyZáp!I28=0,"",ŽenyZáp!I28)</f>
      </c>
      <c r="J108" s="181" t="str">
        <f>ŽenyZáp!K28</f>
        <v>nie</v>
      </c>
      <c r="K108" s="6"/>
      <c r="L108" s="6"/>
      <c r="M108" s="6"/>
      <c r="N108" s="6"/>
      <c r="P108"/>
    </row>
    <row r="109" spans="2:16" s="3" customFormat="1" ht="19.5" customHeight="1">
      <c r="B109" s="44" t="s">
        <v>31</v>
      </c>
      <c r="C109" s="51">
        <f>IF(ŽenyZáp!C29=0,"",ŽenyZáp!C29)</f>
      </c>
      <c r="D109" s="244">
        <f>IF(ŽenyZáp!D29=0,"",ŽenyZáp!D29)</f>
      </c>
      <c r="E109" s="59">
        <f>IF(ŽenyZáp!E29=0,"",ŽenyZáp!E29)</f>
      </c>
      <c r="F109" s="195">
        <f>IF(ŽenyZáp!F29=0,"",ŽenyZáp!F29)</f>
      </c>
      <c r="G109" s="196">
        <f>IF(ŽenyZáp!G29=0,"",ŽenyZáp!G29)</f>
      </c>
      <c r="H109" s="197">
        <f>IF(ŽenyZáp!H29="","",ŽenyZáp!H29)</f>
      </c>
      <c r="I109" s="187">
        <f>IF(ŽenyZáp!I29=0,"",ŽenyZáp!I29)</f>
      </c>
      <c r="J109" s="181" t="str">
        <f>ŽenyZáp!K29</f>
        <v>nie</v>
      </c>
      <c r="K109" s="6"/>
      <c r="L109" s="6"/>
      <c r="M109" s="6"/>
      <c r="N109" s="6"/>
      <c r="P109"/>
    </row>
    <row r="110" spans="2:16" s="3" customFormat="1" ht="19.5" customHeight="1">
      <c r="B110" s="159" t="s">
        <v>32</v>
      </c>
      <c r="C110" s="51">
        <f>IF(ŽenyZáp!C30=0,"",ŽenyZáp!C30)</f>
      </c>
      <c r="D110" s="244">
        <f>IF(ŽenyZáp!D30=0,"",ŽenyZáp!D30)</f>
      </c>
      <c r="E110" s="59">
        <f>IF(ŽenyZáp!E30=0,"",ŽenyZáp!E30)</f>
      </c>
      <c r="F110" s="195">
        <f>IF(ŽenyZáp!F30=0,"",ŽenyZáp!F30)</f>
      </c>
      <c r="G110" s="196">
        <f>IF(ŽenyZáp!G30=0,"",ŽenyZáp!G30)</f>
      </c>
      <c r="H110" s="197">
        <f>IF(ŽenyZáp!H30="","",ŽenyZáp!H30)</f>
      </c>
      <c r="I110" s="187">
        <f>IF(ŽenyZáp!I30=0,"",ŽenyZáp!I30)</f>
      </c>
      <c r="J110" s="181" t="str">
        <f>ŽenyZáp!K30</f>
        <v>nie</v>
      </c>
      <c r="K110" s="6"/>
      <c r="L110" s="6"/>
      <c r="M110" s="6"/>
      <c r="N110" s="6"/>
      <c r="P110"/>
    </row>
    <row r="111" spans="2:16" s="3" customFormat="1" ht="19.5" customHeight="1">
      <c r="B111" s="44" t="s">
        <v>33</v>
      </c>
      <c r="C111" s="51">
        <f>IF(ŽenyZáp!C31=0,"",ŽenyZáp!C31)</f>
      </c>
      <c r="D111" s="244">
        <f>IF(ŽenyZáp!D31=0,"",ŽenyZáp!D31)</f>
      </c>
      <c r="E111" s="59">
        <f>IF(ŽenyZáp!E31=0,"",ŽenyZáp!E31)</f>
      </c>
      <c r="F111" s="195">
        <f>IF(ŽenyZáp!F31=0,"",ŽenyZáp!F31)</f>
      </c>
      <c r="G111" s="196">
        <f>IF(ŽenyZáp!G31=0,"",ŽenyZáp!G31)</f>
      </c>
      <c r="H111" s="197">
        <f>IF(ŽenyZáp!H31="","",ŽenyZáp!H31)</f>
      </c>
      <c r="I111" s="187">
        <f>IF(ŽenyZáp!I31=0,"",ŽenyZáp!I31)</f>
      </c>
      <c r="J111" s="181" t="str">
        <f>ŽenyZáp!K31</f>
        <v>nie</v>
      </c>
      <c r="K111" s="6"/>
      <c r="L111" s="6"/>
      <c r="M111" s="6"/>
      <c r="N111" s="6"/>
      <c r="P111"/>
    </row>
    <row r="112" spans="2:16" s="3" customFormat="1" ht="19.5" customHeight="1">
      <c r="B112" s="159" t="s">
        <v>34</v>
      </c>
      <c r="C112" s="51">
        <f>IF(ŽenyZáp!C32=0,"",ŽenyZáp!C32)</f>
      </c>
      <c r="D112" s="244">
        <f>IF(ŽenyZáp!D32=0,"",ŽenyZáp!D32)</f>
      </c>
      <c r="E112" s="59">
        <f>IF(ŽenyZáp!E32=0,"",ŽenyZáp!E32)</f>
      </c>
      <c r="F112" s="195">
        <f>IF(ŽenyZáp!F32=0,"",ŽenyZáp!F32)</f>
      </c>
      <c r="G112" s="196">
        <f>IF(ŽenyZáp!G32=0,"",ŽenyZáp!G32)</f>
      </c>
      <c r="H112" s="197">
        <f>IF(ŽenyZáp!H32="","",ŽenyZáp!H32)</f>
      </c>
      <c r="I112" s="187">
        <f>IF(ŽenyZáp!I32=0,"",ŽenyZáp!I32)</f>
      </c>
      <c r="J112" s="181" t="str">
        <f>ŽenyZáp!K32</f>
        <v>nie</v>
      </c>
      <c r="K112" s="6"/>
      <c r="L112" s="6"/>
      <c r="M112" s="6"/>
      <c r="N112" s="6"/>
      <c r="P112"/>
    </row>
    <row r="113" spans="2:16" s="3" customFormat="1" ht="19.5" customHeight="1" thickBot="1">
      <c r="B113" s="45" t="s">
        <v>35</v>
      </c>
      <c r="C113" s="177">
        <f>IF(ŽenyZáp!C33=0,"",ŽenyZáp!C33)</f>
      </c>
      <c r="D113" s="247">
        <f>IF(ŽenyZáp!D33=0,"",ŽenyZáp!D33)</f>
      </c>
      <c r="E113" s="178">
        <f>IF(ŽenyZáp!E33=0,"",ŽenyZáp!E33)</f>
      </c>
      <c r="F113" s="204">
        <f>IF(ŽenyZáp!F33=0,"",ŽenyZáp!F33)</f>
      </c>
      <c r="G113" s="205">
        <f>IF(ŽenyZáp!G33=0,"",ŽenyZáp!G33)</f>
      </c>
      <c r="H113" s="206">
        <f>IF(ŽenyZáp!H33="","",ŽenyZáp!H33)</f>
      </c>
      <c r="I113" s="188">
        <f>IF(ŽenyZáp!I33=0,"",ŽenyZáp!I33)</f>
      </c>
      <c r="J113" s="181" t="str">
        <f>ŽenyZáp!K33</f>
        <v>nie</v>
      </c>
      <c r="K113" s="6"/>
      <c r="L113" s="6"/>
      <c r="M113" s="6"/>
      <c r="N113" s="6"/>
      <c r="P113"/>
    </row>
    <row r="114" spans="1:16" s="3" customFormat="1" ht="19.5" customHeight="1" thickTop="1">
      <c r="A114" s="14"/>
      <c r="B114" s="19"/>
      <c r="C114" s="16"/>
      <c r="D114" s="16"/>
      <c r="E114" s="12"/>
      <c r="F114" s="10"/>
      <c r="G114" s="10"/>
      <c r="H114" s="10"/>
      <c r="I114" s="20"/>
      <c r="J114" s="17"/>
      <c r="K114" s="6"/>
      <c r="L114" s="6"/>
      <c r="M114" s="6"/>
      <c r="N114" s="6"/>
      <c r="P114"/>
    </row>
    <row r="115" spans="1:10" ht="21" customHeight="1">
      <c r="A115" s="1"/>
      <c r="B115" s="460" t="s">
        <v>125</v>
      </c>
      <c r="C115" s="460"/>
      <c r="D115" s="459" t="str">
        <f>SenioriU_50Záp!$F$1</f>
        <v>A3</v>
      </c>
      <c r="E115" s="459"/>
      <c r="F115" s="459"/>
      <c r="G115" s="457" t="str">
        <f>SenioriU_50Záp!$H$2</f>
        <v>11.11.3003</v>
      </c>
      <c r="H115" s="457"/>
      <c r="I115" s="457"/>
      <c r="J115" s="13"/>
    </row>
    <row r="116" spans="1:10" ht="29.25" customHeight="1">
      <c r="A116" s="1"/>
      <c r="B116" s="461" t="s">
        <v>179</v>
      </c>
      <c r="C116" s="462"/>
      <c r="D116" s="462"/>
      <c r="E116" s="261" t="s">
        <v>141</v>
      </c>
      <c r="F116" s="458" t="str">
        <f>SenioriU_50Záp!$E$2</f>
        <v>A3a</v>
      </c>
      <c r="G116" s="458"/>
      <c r="H116" s="458"/>
      <c r="I116" s="458"/>
      <c r="J116" s="13"/>
    </row>
    <row r="117" spans="3:17" ht="6.75" customHeight="1" thickBot="1">
      <c r="C117" s="11"/>
      <c r="D117" s="11"/>
      <c r="E117" s="5"/>
      <c r="G117" s="11"/>
      <c r="H117" s="11"/>
      <c r="I117" s="11"/>
      <c r="J117" s="5"/>
      <c r="Q117" s="4"/>
    </row>
    <row r="118" spans="1:9" ht="13.5" customHeight="1" thickTop="1">
      <c r="A118" s="11"/>
      <c r="B118" s="55" t="s">
        <v>53</v>
      </c>
      <c r="C118" s="86" t="s">
        <v>10</v>
      </c>
      <c r="D118" s="56" t="s">
        <v>52</v>
      </c>
      <c r="E118" s="87" t="s">
        <v>11</v>
      </c>
      <c r="F118" s="57" t="s">
        <v>8</v>
      </c>
      <c r="G118" s="56" t="s">
        <v>9</v>
      </c>
      <c r="H118" s="56" t="s">
        <v>6</v>
      </c>
      <c r="I118" s="58" t="s">
        <v>7</v>
      </c>
    </row>
    <row r="119" spans="1:9" ht="3.75" customHeight="1">
      <c r="A119" s="11"/>
      <c r="B119" s="52"/>
      <c r="C119" s="85"/>
      <c r="D119" s="88"/>
      <c r="E119" s="85"/>
      <c r="F119" s="53"/>
      <c r="G119" s="85"/>
      <c r="H119" s="85"/>
      <c r="I119" s="54"/>
    </row>
    <row r="120" spans="1:16" s="3" customFormat="1" ht="19.5" customHeight="1">
      <c r="A120" s="14"/>
      <c r="B120" s="49" t="s">
        <v>0</v>
      </c>
      <c r="C120" s="51">
        <f>IF(SenioriU_50Záp!C4=0,"",SenioriU_50Záp!C4)</f>
      </c>
      <c r="D120" s="217">
        <f>IF(SenioriU_50Záp!D4=0,"",SenioriU_50Záp!D4)</f>
      </c>
      <c r="E120" s="59">
        <f>IF(SenioriU_50Záp!E4=0,"",SenioriU_50Záp!E4)</f>
      </c>
      <c r="F120" s="191">
        <f>IF(SenioriU_50Záp!F4=0,"",SenioriU_50Záp!F4)</f>
      </c>
      <c r="G120" s="196">
        <f>IF(SenioriU_50Záp!G4=0,"",SenioriU_50Záp!G4)</f>
      </c>
      <c r="H120" s="207">
        <f>IF(SenioriU_50Záp!H4="","",SenioriU_50Záp!H4)</f>
      </c>
      <c r="I120" s="187">
        <f>IF(SenioriU_50Záp!I4=0,"",SenioriU_50Záp!I4)</f>
      </c>
      <c r="J120" s="181" t="str">
        <f>SenioriU_50Záp!K4</f>
        <v>nie</v>
      </c>
      <c r="P120"/>
    </row>
    <row r="121" spans="1:17" s="3" customFormat="1" ht="19.5" customHeight="1">
      <c r="A121" s="14"/>
      <c r="B121" s="49" t="s">
        <v>1</v>
      </c>
      <c r="C121" s="51">
        <f>IF(SenioriU_50Záp!C5=0,"",SenioriU_50Záp!C5)</f>
      </c>
      <c r="D121" s="217">
        <f>IF(SenioriU_50Záp!D5=0,"",SenioriU_50Záp!D5)</f>
      </c>
      <c r="E121" s="59">
        <f>IF(SenioriU_50Záp!E5=0,"",SenioriU_50Záp!E5)</f>
      </c>
      <c r="F121" s="191">
        <f>IF(SenioriU_50Záp!F5=0,"",SenioriU_50Záp!F5)</f>
      </c>
      <c r="G121" s="196">
        <f>IF(SenioriU_50Záp!G5=0,"",SenioriU_50Záp!G5)</f>
      </c>
      <c r="H121" s="207">
        <f>IF(SenioriU_50Záp!H5="","",SenioriU_50Záp!H5)</f>
      </c>
      <c r="I121" s="187">
        <f>IF(SenioriU_50Záp!I5=0,"",SenioriU_50Záp!I5)</f>
      </c>
      <c r="J121" s="181" t="str">
        <f>SenioriU_50Záp!K5</f>
        <v>nie</v>
      </c>
      <c r="P121"/>
      <c r="Q121" s="9"/>
    </row>
    <row r="122" spans="2:16" s="3" customFormat="1" ht="19.5" customHeight="1" thickBot="1">
      <c r="B122" s="319" t="s">
        <v>2</v>
      </c>
      <c r="C122" s="168">
        <f>IF(SenioriU_50Záp!C6=0,"",SenioriU_50Záp!C6)</f>
      </c>
      <c r="D122" s="242">
        <f>IF(SenioriU_50Záp!D6=0,"",SenioriU_50Záp!D6)</f>
      </c>
      <c r="E122" s="169">
        <f>IF(SenioriU_50Záp!E6=0,"",SenioriU_50Záp!E6)</f>
      </c>
      <c r="F122" s="192">
        <f>IF(SenioriU_50Záp!F6=0,"",SenioriU_50Záp!F6)</f>
      </c>
      <c r="G122" s="199">
        <f>IF(SenioriU_50Záp!G6=0,"",SenioriU_50Záp!G6)</f>
      </c>
      <c r="H122" s="208">
        <f>IF(SenioriU_50Záp!H6="","",SenioriU_50Záp!H6)</f>
      </c>
      <c r="I122" s="190">
        <f>IF(SenioriU_50Záp!I6=0,"",SenioriU_50Záp!I6)</f>
      </c>
      <c r="J122" s="181" t="str">
        <f>SenioriU_50Záp!K6</f>
        <v>nie</v>
      </c>
      <c r="P122"/>
    </row>
    <row r="123" spans="2:16" s="3" customFormat="1" ht="19.5" customHeight="1" thickTop="1">
      <c r="B123" s="337" t="s">
        <v>3</v>
      </c>
      <c r="C123" s="338">
        <f>IF(SenioriU_50Záp!C7=0,"",SenioriU_50Záp!C7)</f>
      </c>
      <c r="D123" s="345">
        <f>IF(SenioriU_50Záp!D7=0,"",SenioriU_50Záp!D7)</f>
      </c>
      <c r="E123" s="340">
        <f>IF(SenioriU_50Záp!E7=0,"",SenioriU_50Záp!E7)</f>
      </c>
      <c r="F123" s="346">
        <f>IF(SenioriU_50Záp!F7=0,"",SenioriU_50Záp!F7)</f>
      </c>
      <c r="G123" s="342">
        <f>IF(SenioriU_50Záp!G7=0,"",SenioriU_50Záp!G7)</f>
      </c>
      <c r="H123" s="347">
        <f>IF(SenioriU_50Záp!H7="","",SenioriU_50Záp!H7)</f>
      </c>
      <c r="I123" s="344">
        <f>IF(SenioriU_50Záp!I7=0,"",SenioriU_50Záp!I7)</f>
      </c>
      <c r="J123" s="181" t="str">
        <f>SenioriU_50Záp!K7</f>
        <v>nie</v>
      </c>
      <c r="P123"/>
    </row>
    <row r="124" spans="2:16" s="3" customFormat="1" ht="19.5" customHeight="1">
      <c r="B124" s="320" t="s">
        <v>4</v>
      </c>
      <c r="C124" s="166">
        <f>IF(SenioriU_50Záp!C8=0,"",SenioriU_50Záp!C8)</f>
      </c>
      <c r="D124" s="218">
        <f>IF(SenioriU_50Záp!D8=0,"",SenioriU_50Záp!D8)</f>
      </c>
      <c r="E124" s="167">
        <f>IF(SenioriU_50Záp!E8=0,"",SenioriU_50Záp!E8)</f>
      </c>
      <c r="F124" s="193">
        <f>IF(SenioriU_50Záp!F8=0,"",SenioriU_50Záp!F8)</f>
      </c>
      <c r="G124" s="202">
        <f>IF(SenioriU_50Záp!G8=0,"",SenioriU_50Záp!G8)</f>
      </c>
      <c r="H124" s="209">
        <f>IF(SenioriU_50Záp!H8="","",SenioriU_50Záp!H8)</f>
      </c>
      <c r="I124" s="189">
        <f>IF(SenioriU_50Záp!I8=0,"",SenioriU_50Záp!I8)</f>
      </c>
      <c r="J124" s="182" t="str">
        <f>SenioriU_50Záp!K8</f>
        <v>nie</v>
      </c>
      <c r="P124"/>
    </row>
    <row r="125" spans="2:18" s="3" customFormat="1" ht="19.5" customHeight="1">
      <c r="B125" s="44" t="s">
        <v>5</v>
      </c>
      <c r="C125" s="51">
        <f>IF(SenioriU_50Záp!C9=0,"",SenioriU_50Záp!C9)</f>
      </c>
      <c r="D125" s="217">
        <f>IF(SenioriU_50Záp!D9=0,"",SenioriU_50Záp!D9)</f>
      </c>
      <c r="E125" s="59">
        <f>IF(SenioriU_50Záp!E9=0,"",SenioriU_50Záp!E9)</f>
      </c>
      <c r="F125" s="191">
        <f>IF(SenioriU_50Záp!F9=0,"",SenioriU_50Záp!F9)</f>
      </c>
      <c r="G125" s="196">
        <f>IF(SenioriU_50Záp!G9=0,"",SenioriU_50Záp!G9)</f>
      </c>
      <c r="H125" s="207">
        <f>IF(SenioriU_50Záp!H9="","",SenioriU_50Záp!H9)</f>
      </c>
      <c r="I125" s="187">
        <f>IF(SenioriU_50Záp!I9=0,"",SenioriU_50Záp!I9)</f>
      </c>
      <c r="J125" s="181" t="str">
        <f>SenioriU_50Záp!K9</f>
        <v>nie</v>
      </c>
      <c r="O125"/>
      <c r="P125"/>
      <c r="Q125"/>
      <c r="R125"/>
    </row>
    <row r="126" spans="2:18" s="3" customFormat="1" ht="19.5" customHeight="1">
      <c r="B126" s="50" t="s">
        <v>12</v>
      </c>
      <c r="C126" s="51">
        <f>IF(SenioriU_50Záp!C10=0,"",SenioriU_50Záp!C10)</f>
      </c>
      <c r="D126" s="217">
        <f>IF(SenioriU_50Záp!D10=0,"",SenioriU_50Záp!D10)</f>
      </c>
      <c r="E126" s="59">
        <f>IF(SenioriU_50Záp!E10=0,"",SenioriU_50Záp!E10)</f>
      </c>
      <c r="F126" s="191">
        <f>IF(SenioriU_50Záp!F10=0,"",SenioriU_50Záp!F10)</f>
      </c>
      <c r="G126" s="196">
        <f>IF(SenioriU_50Záp!G10=0,"",SenioriU_50Záp!G10)</f>
      </c>
      <c r="H126" s="207">
        <f>IF(SenioriU_50Záp!H10="","",SenioriU_50Záp!H10)</f>
      </c>
      <c r="I126" s="187">
        <f>IF(SenioriU_50Záp!I10=0,"",SenioriU_50Záp!I10)</f>
      </c>
      <c r="J126" s="182" t="str">
        <f>SenioriU_50Záp!K10</f>
        <v>nie</v>
      </c>
      <c r="P126"/>
      <c r="Q126"/>
      <c r="R126"/>
    </row>
    <row r="127" spans="2:18" s="3" customFormat="1" ht="19.5" customHeight="1">
      <c r="B127" s="44" t="s">
        <v>13</v>
      </c>
      <c r="C127" s="51">
        <f>IF(SenioriU_50Záp!C11=0,"",SenioriU_50Záp!C11)</f>
      </c>
      <c r="D127" s="217">
        <f>IF(SenioriU_50Záp!D11=0,"",SenioriU_50Záp!D11)</f>
      </c>
      <c r="E127" s="59">
        <f>IF(SenioriU_50Záp!E11=0,"",SenioriU_50Záp!E11)</f>
      </c>
      <c r="F127" s="191">
        <f>IF(SenioriU_50Záp!F11=0,"",SenioriU_50Záp!F11)</f>
      </c>
      <c r="G127" s="196">
        <f>IF(SenioriU_50Záp!G11=0,"",SenioriU_50Záp!G11)</f>
      </c>
      <c r="H127" s="207">
        <f>IF(SenioriU_50Záp!H11="","",SenioriU_50Záp!H11)</f>
      </c>
      <c r="I127" s="187">
        <f>IF(SenioriU_50Záp!I11=0,"",SenioriU_50Záp!I11)</f>
      </c>
      <c r="J127" s="181" t="str">
        <f>SenioriU_50Záp!K11</f>
        <v>nie</v>
      </c>
      <c r="K127" s="6"/>
      <c r="L127" s="6"/>
      <c r="M127" s="6"/>
      <c r="N127" s="6"/>
      <c r="P127"/>
      <c r="Q127"/>
      <c r="R127"/>
    </row>
    <row r="128" spans="2:18" s="3" customFormat="1" ht="19.5" customHeight="1">
      <c r="B128" s="50" t="s">
        <v>14</v>
      </c>
      <c r="C128" s="51">
        <f>IF(SenioriU_50Záp!C12=0,"",SenioriU_50Záp!C12)</f>
      </c>
      <c r="D128" s="217">
        <f>IF(SenioriU_50Záp!D12=0,"",SenioriU_50Záp!D12)</f>
      </c>
      <c r="E128" s="59">
        <f>IF(SenioriU_50Záp!E12=0,"",SenioriU_50Záp!E12)</f>
      </c>
      <c r="F128" s="191">
        <f>IF(SenioriU_50Záp!F12=0,"",SenioriU_50Záp!F12)</f>
      </c>
      <c r="G128" s="196">
        <f>IF(SenioriU_50Záp!G12=0,"",SenioriU_50Záp!G12)</f>
      </c>
      <c r="H128" s="207">
        <f>IF(SenioriU_50Záp!H12="","",SenioriU_50Záp!H12)</f>
      </c>
      <c r="I128" s="187">
        <f>IF(SenioriU_50Záp!I12=0,"",SenioriU_50Záp!I12)</f>
      </c>
      <c r="J128" s="181" t="str">
        <f>SenioriU_50Záp!K12</f>
        <v>nie</v>
      </c>
      <c r="K128" s="6"/>
      <c r="L128" s="6"/>
      <c r="M128" s="6"/>
      <c r="N128" s="6"/>
      <c r="P128"/>
      <c r="Q128"/>
      <c r="R128"/>
    </row>
    <row r="129" spans="2:18" s="3" customFormat="1" ht="19.5" customHeight="1">
      <c r="B129" s="44" t="s">
        <v>15</v>
      </c>
      <c r="C129" s="51">
        <f>IF(SenioriU_50Záp!C13=0,"",SenioriU_50Záp!C13)</f>
      </c>
      <c r="D129" s="217">
        <f>IF(SenioriU_50Záp!D13=0,"",SenioriU_50Záp!D13)</f>
      </c>
      <c r="E129" s="59">
        <f>IF(SenioriU_50Záp!E13=0,"",SenioriU_50Záp!E13)</f>
      </c>
      <c r="F129" s="191">
        <f>IF(SenioriU_50Záp!F13=0,"",SenioriU_50Záp!F13)</f>
      </c>
      <c r="G129" s="196">
        <f>IF(SenioriU_50Záp!G13=0,"",SenioriU_50Záp!G13)</f>
      </c>
      <c r="H129" s="207">
        <f>IF(SenioriU_50Záp!H13="","",SenioriU_50Záp!H13)</f>
      </c>
      <c r="I129" s="187">
        <f>IF(SenioriU_50Záp!I13=0,"",SenioriU_50Záp!I13)</f>
      </c>
      <c r="J129" s="181" t="str">
        <f>SenioriU_50Záp!K13</f>
        <v>nie</v>
      </c>
      <c r="P129"/>
      <c r="Q129"/>
      <c r="R129"/>
    </row>
    <row r="130" spans="2:16" s="3" customFormat="1" ht="19.5" customHeight="1">
      <c r="B130" s="50" t="s">
        <v>16</v>
      </c>
      <c r="C130" s="51">
        <f>IF(SenioriU_50Záp!C14=0,"",SenioriU_50Záp!C14)</f>
      </c>
      <c r="D130" s="217">
        <f>IF(SenioriU_50Záp!D14=0,"",SenioriU_50Záp!D14)</f>
      </c>
      <c r="E130" s="59">
        <f>IF(SenioriU_50Záp!E14=0,"",SenioriU_50Záp!E14)</f>
      </c>
      <c r="F130" s="191">
        <f>IF(SenioriU_50Záp!F14=0,"",SenioriU_50Záp!F14)</f>
      </c>
      <c r="G130" s="196">
        <f>IF(SenioriU_50Záp!G14=0,"",SenioriU_50Záp!G14)</f>
      </c>
      <c r="H130" s="207">
        <f>IF(SenioriU_50Záp!H14="","",SenioriU_50Záp!H14)</f>
      </c>
      <c r="I130" s="187">
        <f>IF(SenioriU_50Záp!I14=0,"",SenioriU_50Záp!I14)</f>
      </c>
      <c r="J130" s="181" t="str">
        <f>SenioriU_50Záp!K14</f>
        <v>nie</v>
      </c>
      <c r="K130"/>
      <c r="L130"/>
      <c r="M130"/>
      <c r="N130"/>
      <c r="P130"/>
    </row>
    <row r="131" spans="2:16" s="3" customFormat="1" ht="19.5" customHeight="1">
      <c r="B131" s="44" t="s">
        <v>17</v>
      </c>
      <c r="C131" s="51">
        <f>IF(SenioriU_50Záp!C15=0,"",SenioriU_50Záp!C15)</f>
      </c>
      <c r="D131" s="217">
        <f>IF(SenioriU_50Záp!D15=0,"",SenioriU_50Záp!D15)</f>
      </c>
      <c r="E131" s="59">
        <f>IF(SenioriU_50Záp!E15=0,"",SenioriU_50Záp!E15)</f>
      </c>
      <c r="F131" s="191">
        <f>IF(SenioriU_50Záp!F15=0,"",SenioriU_50Záp!F15)</f>
      </c>
      <c r="G131" s="196">
        <f>IF(SenioriU_50Záp!G15=0,"",SenioriU_50Záp!G15)</f>
      </c>
      <c r="H131" s="207">
        <f>IF(SenioriU_50Záp!H15="","",SenioriU_50Záp!H15)</f>
      </c>
      <c r="I131" s="187">
        <f>IF(SenioriU_50Záp!I15=0,"",SenioriU_50Záp!I15)</f>
      </c>
      <c r="J131" s="181" t="str">
        <f>SenioriU_50Záp!K15</f>
        <v>nie</v>
      </c>
      <c r="K131" s="6"/>
      <c r="L131" s="6"/>
      <c r="M131" s="6"/>
      <c r="N131" s="6"/>
      <c r="P131"/>
    </row>
    <row r="132" spans="2:14" s="3" customFormat="1" ht="19.5" customHeight="1">
      <c r="B132" s="50" t="s">
        <v>18</v>
      </c>
      <c r="C132" s="51">
        <f>IF(SenioriU_50Záp!C16=0,"",SenioriU_50Záp!C16)</f>
      </c>
      <c r="D132" s="217">
        <f>IF(SenioriU_50Záp!D16=0,"",SenioriU_50Záp!D16)</f>
      </c>
      <c r="E132" s="59">
        <f>IF(SenioriU_50Záp!E16=0,"",SenioriU_50Záp!E16)</f>
      </c>
      <c r="F132" s="191">
        <f>IF(SenioriU_50Záp!F16=0,"",SenioriU_50Záp!F16)</f>
      </c>
      <c r="G132" s="196">
        <f>IF(SenioriU_50Záp!G16=0,"",SenioriU_50Záp!G16)</f>
      </c>
      <c r="H132" s="207">
        <f>IF(SenioriU_50Záp!H16="","",SenioriU_50Záp!H16)</f>
      </c>
      <c r="I132" s="187">
        <f>IF(SenioriU_50Záp!I16=0,"",SenioriU_50Záp!I16)</f>
      </c>
      <c r="J132" s="181" t="str">
        <f>SenioriU_50Záp!K16</f>
        <v>nie</v>
      </c>
      <c r="K132" s="6"/>
      <c r="L132" s="6"/>
      <c r="M132" s="6"/>
      <c r="N132" s="6"/>
    </row>
    <row r="133" spans="2:14" s="3" customFormat="1" ht="19.5" customHeight="1">
      <c r="B133" s="44" t="s">
        <v>19</v>
      </c>
      <c r="C133" s="51">
        <f>IF(SenioriU_50Záp!C17=0,"",SenioriU_50Záp!C17)</f>
      </c>
      <c r="D133" s="217">
        <f>IF(SenioriU_50Záp!D17=0,"",SenioriU_50Záp!D17)</f>
      </c>
      <c r="E133" s="59">
        <f>IF(SenioriU_50Záp!E17=0,"",SenioriU_50Záp!E17)</f>
      </c>
      <c r="F133" s="191">
        <f>IF(SenioriU_50Záp!F17=0,"",SenioriU_50Záp!F17)</f>
      </c>
      <c r="G133" s="196">
        <f>IF(SenioriU_50Záp!G17=0,"",SenioriU_50Záp!G17)</f>
      </c>
      <c r="H133" s="207">
        <f>IF(SenioriU_50Záp!H17="","",SenioriU_50Záp!H17)</f>
      </c>
      <c r="I133" s="187">
        <f>IF(SenioriU_50Záp!I17=0,"",SenioriU_50Záp!I17)</f>
      </c>
      <c r="J133" s="181" t="str">
        <f>SenioriU_50Záp!K17</f>
        <v>nie</v>
      </c>
      <c r="K133" s="14"/>
      <c r="L133" s="14"/>
      <c r="M133" s="14"/>
      <c r="N133" s="14"/>
    </row>
    <row r="134" spans="2:14" s="3" customFormat="1" ht="19.5" customHeight="1">
      <c r="B134" s="50" t="s">
        <v>20</v>
      </c>
      <c r="C134" s="51">
        <f>IF(SenioriU_50Záp!C18=0,"",SenioriU_50Záp!C18)</f>
      </c>
      <c r="D134" s="217">
        <f>IF(SenioriU_50Záp!D18=0,"",SenioriU_50Záp!D18)</f>
      </c>
      <c r="E134" s="59">
        <f>IF(SenioriU_50Záp!E18=0,"",SenioriU_50Záp!E18)</f>
      </c>
      <c r="F134" s="191">
        <f>IF(SenioriU_50Záp!F18=0,"",SenioriU_50Záp!F18)</f>
      </c>
      <c r="G134" s="196">
        <f>IF(SenioriU_50Záp!G18=0,"",SenioriU_50Záp!G18)</f>
      </c>
      <c r="H134" s="207">
        <f>IF(SenioriU_50Záp!H18="","",SenioriU_50Záp!H18)</f>
      </c>
      <c r="I134" s="187">
        <f>IF(SenioriU_50Záp!I18=0,"",SenioriU_50Záp!I18)</f>
      </c>
      <c r="J134" s="181" t="str">
        <f>SenioriU_50Záp!K18</f>
        <v>nie</v>
      </c>
      <c r="K134" s="14"/>
      <c r="L134" s="14"/>
      <c r="M134" s="14"/>
      <c r="N134" s="14"/>
    </row>
    <row r="135" spans="2:14" s="3" customFormat="1" ht="19.5" customHeight="1">
      <c r="B135" s="160" t="s">
        <v>21</v>
      </c>
      <c r="C135" s="51">
        <f>IF(SenioriU_50Záp!C19=0,"",SenioriU_50Záp!C19)</f>
      </c>
      <c r="D135" s="217">
        <f>IF(SenioriU_50Záp!D19=0,"",SenioriU_50Záp!D19)</f>
      </c>
      <c r="E135" s="59">
        <f>IF(SenioriU_50Záp!E19=0,"",SenioriU_50Záp!E19)</f>
      </c>
      <c r="F135" s="191">
        <f>IF(SenioriU_50Záp!F19=0,"",SenioriU_50Záp!F19)</f>
      </c>
      <c r="G135" s="196">
        <f>IF(SenioriU_50Záp!G19=0,"",SenioriU_50Záp!G19)</f>
      </c>
      <c r="H135" s="207">
        <f>IF(SenioriU_50Záp!H19="","",SenioriU_50Záp!H19)</f>
      </c>
      <c r="I135" s="187">
        <f>IF(SenioriU_50Záp!I19=0,"",SenioriU_50Záp!I19)</f>
      </c>
      <c r="J135" s="181" t="str">
        <f>SenioriU_50Záp!K19</f>
        <v>nie</v>
      </c>
      <c r="K135" s="15"/>
      <c r="L135" s="15"/>
      <c r="M135" s="15"/>
      <c r="N135" s="15"/>
    </row>
    <row r="136" spans="2:14" s="3" customFormat="1" ht="19.5" customHeight="1">
      <c r="B136" s="162" t="s">
        <v>22</v>
      </c>
      <c r="C136" s="51">
        <f>IF(SenioriU_50Záp!C20=0,"",SenioriU_50Záp!C20)</f>
      </c>
      <c r="D136" s="217">
        <f>IF(SenioriU_50Záp!D20=0,"",SenioriU_50Záp!D20)</f>
      </c>
      <c r="E136" s="59">
        <f>IF(SenioriU_50Záp!E20=0,"",SenioriU_50Záp!E20)</f>
      </c>
      <c r="F136" s="191">
        <f>IF(SenioriU_50Záp!F20=0,"",SenioriU_50Záp!F20)</f>
      </c>
      <c r="G136" s="196">
        <f>IF(SenioriU_50Záp!G20=0,"",SenioriU_50Záp!G20)</f>
      </c>
      <c r="H136" s="207">
        <f>IF(SenioriU_50Záp!H20="","",SenioriU_50Záp!H20)</f>
      </c>
      <c r="I136" s="187">
        <f>IF(SenioriU_50Záp!I20=0,"",SenioriU_50Záp!I20)</f>
      </c>
      <c r="J136" s="181" t="str">
        <f>SenioriU_50Záp!K20</f>
        <v>nie</v>
      </c>
      <c r="K136" s="15"/>
      <c r="L136" s="15"/>
      <c r="M136" s="15"/>
      <c r="N136" s="15"/>
    </row>
    <row r="137" spans="2:14" s="3" customFormat="1" ht="19.5" customHeight="1">
      <c r="B137" s="44" t="s">
        <v>23</v>
      </c>
      <c r="C137" s="51">
        <f>IF(SenioriU_50Záp!C21=0,"",SenioriU_50Záp!C21)</f>
      </c>
      <c r="D137" s="217">
        <f>IF(SenioriU_50Záp!D21=0,"",SenioriU_50Záp!D21)</f>
      </c>
      <c r="E137" s="59">
        <f>IF(SenioriU_50Záp!E21=0,"",SenioriU_50Záp!E21)</f>
      </c>
      <c r="F137" s="191">
        <f>IF(SenioriU_50Záp!F21=0,"",SenioriU_50Záp!F21)</f>
      </c>
      <c r="G137" s="196">
        <f>IF(SenioriU_50Záp!G21=0,"",SenioriU_50Záp!G21)</f>
      </c>
      <c r="H137" s="207">
        <f>IF(SenioriU_50Záp!H21="","",SenioriU_50Záp!H21)</f>
      </c>
      <c r="I137" s="187">
        <f>IF(SenioriU_50Záp!I21=0,"",SenioriU_50Záp!I21)</f>
      </c>
      <c r="J137" s="181" t="str">
        <f>SenioriU_50Záp!K21</f>
        <v>nie</v>
      </c>
      <c r="K137" s="8"/>
      <c r="L137" s="8"/>
      <c r="M137" s="8"/>
      <c r="N137" s="8"/>
    </row>
    <row r="138" spans="2:14" s="3" customFormat="1" ht="19.5" customHeight="1">
      <c r="B138" s="50" t="s">
        <v>24</v>
      </c>
      <c r="C138" s="51">
        <f>IF(SenioriU_50Záp!C22=0,"",SenioriU_50Záp!C22)</f>
      </c>
      <c r="D138" s="217">
        <f>IF(SenioriU_50Záp!D22=0,"",SenioriU_50Záp!D22)</f>
      </c>
      <c r="E138" s="59">
        <f>IF(SenioriU_50Záp!E22=0,"",SenioriU_50Záp!E22)</f>
      </c>
      <c r="F138" s="191">
        <f>IF(SenioriU_50Záp!F22=0,"",SenioriU_50Záp!F22)</f>
      </c>
      <c r="G138" s="196">
        <f>IF(SenioriU_50Záp!G22=0,"",SenioriU_50Záp!G22)</f>
      </c>
      <c r="H138" s="207">
        <f>IF(SenioriU_50Záp!H22="","",SenioriU_50Záp!H22)</f>
      </c>
      <c r="I138" s="187">
        <f>IF(SenioriU_50Záp!I22=0,"",SenioriU_50Záp!I22)</f>
      </c>
      <c r="J138" s="181" t="str">
        <f>SenioriU_50Záp!K22</f>
        <v>nie</v>
      </c>
      <c r="K138" s="8"/>
      <c r="L138" s="8"/>
      <c r="M138" s="8"/>
      <c r="N138" s="8"/>
    </row>
    <row r="139" spans="2:10" s="3" customFormat="1" ht="19.5" customHeight="1">
      <c r="B139" s="44" t="s">
        <v>25</v>
      </c>
      <c r="C139" s="51">
        <f>IF(SenioriU_50Záp!C23=0,"",SenioriU_50Záp!C23)</f>
      </c>
      <c r="D139" s="217">
        <f>IF(SenioriU_50Záp!D23=0,"",SenioriU_50Záp!D23)</f>
      </c>
      <c r="E139" s="59">
        <f>IF(SenioriU_50Záp!E23=0,"",SenioriU_50Záp!E23)</f>
      </c>
      <c r="F139" s="191">
        <f>IF(SenioriU_50Záp!F23=0,"",SenioriU_50Záp!F23)</f>
      </c>
      <c r="G139" s="196">
        <f>IF(SenioriU_50Záp!G23=0,"",SenioriU_50Záp!G23)</f>
      </c>
      <c r="H139" s="207">
        <f>IF(SenioriU_50Záp!H23="","",SenioriU_50Záp!H23)</f>
      </c>
      <c r="I139" s="187">
        <f>IF(SenioriU_50Záp!I23=0,"",SenioriU_50Záp!I23)</f>
      </c>
      <c r="J139" s="181" t="str">
        <f>SenioriU_50Záp!K23</f>
        <v>nie</v>
      </c>
    </row>
    <row r="140" spans="2:10" s="3" customFormat="1" ht="19.5" customHeight="1">
      <c r="B140" s="50" t="s">
        <v>26</v>
      </c>
      <c r="C140" s="51">
        <f>IF(SenioriU_50Záp!C24=0,"",SenioriU_50Záp!C24)</f>
      </c>
      <c r="D140" s="217">
        <f>IF(SenioriU_50Záp!D24=0,"",SenioriU_50Záp!D24)</f>
      </c>
      <c r="E140" s="59">
        <f>IF(SenioriU_50Záp!E24=0,"",SenioriU_50Záp!E24)</f>
      </c>
      <c r="F140" s="191">
        <f>IF(SenioriU_50Záp!F24=0,"",SenioriU_50Záp!F24)</f>
      </c>
      <c r="G140" s="196">
        <f>IF(SenioriU_50Záp!G24=0,"",SenioriU_50Záp!G24)</f>
      </c>
      <c r="H140" s="207">
        <f>IF(SenioriU_50Záp!H24="","",SenioriU_50Záp!H24)</f>
      </c>
      <c r="I140" s="187">
        <f>IF(SenioriU_50Záp!I24=0,"",SenioriU_50Záp!I24)</f>
      </c>
      <c r="J140" s="181" t="str">
        <f>SenioriU_50Záp!K24</f>
        <v>nie</v>
      </c>
    </row>
    <row r="141" spans="2:10" s="3" customFormat="1" ht="19.5" customHeight="1">
      <c r="B141" s="44" t="s">
        <v>27</v>
      </c>
      <c r="C141" s="51">
        <f>IF(SenioriU_50Záp!C25=0,"",SenioriU_50Záp!C25)</f>
      </c>
      <c r="D141" s="217">
        <f>IF(SenioriU_50Záp!D25=0,"",SenioriU_50Záp!D25)</f>
      </c>
      <c r="E141" s="59">
        <f>IF(SenioriU_50Záp!E25=0,"",SenioriU_50Záp!E25)</f>
      </c>
      <c r="F141" s="191">
        <f>IF(SenioriU_50Záp!F25=0,"",SenioriU_50Záp!F25)</f>
      </c>
      <c r="G141" s="196">
        <f>IF(SenioriU_50Záp!G25=0,"",SenioriU_50Záp!G25)</f>
      </c>
      <c r="H141" s="207">
        <f>IF(SenioriU_50Záp!H25="","",SenioriU_50Záp!H25)</f>
      </c>
      <c r="I141" s="187">
        <f>IF(SenioriU_50Záp!I25=0,"",SenioriU_50Záp!I25)</f>
      </c>
      <c r="J141" s="181" t="str">
        <f>SenioriU_50Záp!K25</f>
        <v>nie</v>
      </c>
    </row>
    <row r="142" spans="2:10" s="3" customFormat="1" ht="19.5" customHeight="1">
      <c r="B142" s="50" t="s">
        <v>28</v>
      </c>
      <c r="C142" s="51">
        <f>IF(SenioriU_50Záp!C26=0,"",SenioriU_50Záp!C26)</f>
      </c>
      <c r="D142" s="217">
        <f>IF(SenioriU_50Záp!D26=0,"",SenioriU_50Záp!D26)</f>
      </c>
      <c r="E142" s="59">
        <f>IF(SenioriU_50Záp!E26=0,"",SenioriU_50Záp!E26)</f>
      </c>
      <c r="F142" s="191">
        <f>IF(SenioriU_50Záp!F26=0,"",SenioriU_50Záp!F26)</f>
      </c>
      <c r="G142" s="196">
        <f>IF(SenioriU_50Záp!G26=0,"",SenioriU_50Záp!G26)</f>
      </c>
      <c r="H142" s="207">
        <f>IF(SenioriU_50Záp!H26="","",SenioriU_50Záp!H26)</f>
      </c>
      <c r="I142" s="187">
        <f>IF(SenioriU_50Záp!I26=0,"",SenioriU_50Záp!I26)</f>
      </c>
      <c r="J142" s="181" t="str">
        <f>SenioriU_50Záp!K26</f>
        <v>nie</v>
      </c>
    </row>
    <row r="143" spans="2:14" s="3" customFormat="1" ht="19.5" customHeight="1">
      <c r="B143" s="44" t="s">
        <v>29</v>
      </c>
      <c r="C143" s="51">
        <f>IF(SenioriU_50Záp!C27=0,"",SenioriU_50Záp!C27)</f>
      </c>
      <c r="D143" s="217">
        <f>IF(SenioriU_50Záp!D27=0,"",SenioriU_50Záp!D27)</f>
      </c>
      <c r="E143" s="59">
        <f>IF(SenioriU_50Záp!E27=0,"",SenioriU_50Záp!E27)</f>
      </c>
      <c r="F143" s="191">
        <f>IF(SenioriU_50Záp!F27=0,"",SenioriU_50Záp!F27)</f>
      </c>
      <c r="G143" s="196">
        <f>IF(SenioriU_50Záp!G27=0,"",SenioriU_50Záp!G27)</f>
      </c>
      <c r="H143" s="207">
        <f>IF(SenioriU_50Záp!H27="","",SenioriU_50Záp!H27)</f>
      </c>
      <c r="I143" s="187">
        <f>IF(SenioriU_50Záp!I27=0,"",SenioriU_50Záp!I27)</f>
      </c>
      <c r="J143" s="181" t="str">
        <f>SenioriU_50Záp!K27</f>
        <v>nie</v>
      </c>
      <c r="K143" s="8"/>
      <c r="L143" s="8"/>
      <c r="M143" s="8"/>
      <c r="N143" s="8"/>
    </row>
    <row r="144" spans="2:14" s="3" customFormat="1" ht="19.5" customHeight="1">
      <c r="B144" s="50" t="s">
        <v>30</v>
      </c>
      <c r="C144" s="51">
        <f>IF(SenioriU_50Záp!C28=0,"",SenioriU_50Záp!C28)</f>
      </c>
      <c r="D144" s="217">
        <f>IF(SenioriU_50Záp!D28=0,"",SenioriU_50Záp!D28)</f>
      </c>
      <c r="E144" s="59">
        <f>IF(SenioriU_50Záp!E28=0,"",SenioriU_50Záp!E28)</f>
      </c>
      <c r="F144" s="191">
        <f>IF(SenioriU_50Záp!F28=0,"",SenioriU_50Záp!F28)</f>
      </c>
      <c r="G144" s="196">
        <f>IF(SenioriU_50Záp!G28=0,"",SenioriU_50Záp!G28)</f>
      </c>
      <c r="H144" s="207">
        <f>IF(SenioriU_50Záp!H28="","",SenioriU_50Záp!H28)</f>
      </c>
      <c r="I144" s="187">
        <f>IF(SenioriU_50Záp!I28=0,"",SenioriU_50Záp!I28)</f>
      </c>
      <c r="J144" s="181" t="str">
        <f>SenioriU_50Záp!K28</f>
        <v>nie</v>
      </c>
      <c r="K144" s="8"/>
      <c r="L144" s="8"/>
      <c r="M144" s="8"/>
      <c r="N144" s="8"/>
    </row>
    <row r="145" spans="2:14" s="3" customFormat="1" ht="19.5" customHeight="1">
      <c r="B145" s="44" t="s">
        <v>31</v>
      </c>
      <c r="C145" s="51">
        <f>IF(SenioriU_50Záp!C29=0,"",SenioriU_50Záp!C29)</f>
      </c>
      <c r="D145" s="217">
        <f>IF(SenioriU_50Záp!D29=0,"",SenioriU_50Záp!D29)</f>
      </c>
      <c r="E145" s="59">
        <f>IF(SenioriU_50Záp!E29=0,"",SenioriU_50Záp!E29)</f>
      </c>
      <c r="F145" s="191">
        <f>IF(SenioriU_50Záp!F29=0,"",SenioriU_50Záp!F29)</f>
      </c>
      <c r="G145" s="196">
        <f>IF(SenioriU_50Záp!G29=0,"",SenioriU_50Záp!G29)</f>
      </c>
      <c r="H145" s="207">
        <f>IF(SenioriU_50Záp!H29="","",SenioriU_50Záp!H29)</f>
      </c>
      <c r="I145" s="187">
        <f>IF(SenioriU_50Záp!I29=0,"",SenioriU_50Záp!I29)</f>
      </c>
      <c r="J145" s="181" t="str">
        <f>SenioriU_50Záp!K29</f>
        <v>nie</v>
      </c>
      <c r="K145" s="7"/>
      <c r="L145" s="7"/>
      <c r="M145" s="7"/>
      <c r="N145" s="7"/>
    </row>
    <row r="146" spans="2:10" s="3" customFormat="1" ht="19.5" customHeight="1">
      <c r="B146" s="50" t="s">
        <v>32</v>
      </c>
      <c r="C146" s="51">
        <f>IF(SenioriU_50Záp!C30=0,"",SenioriU_50Záp!C30)</f>
      </c>
      <c r="D146" s="217">
        <f>IF(SenioriU_50Záp!D30=0,"",SenioriU_50Záp!D30)</f>
      </c>
      <c r="E146" s="59">
        <f>IF(SenioriU_50Záp!E30=0,"",SenioriU_50Záp!E30)</f>
      </c>
      <c r="F146" s="191">
        <f>IF(SenioriU_50Záp!F30=0,"",SenioriU_50Záp!F30)</f>
      </c>
      <c r="G146" s="196">
        <f>IF(SenioriU_50Záp!G30=0,"",SenioriU_50Záp!G30)</f>
      </c>
      <c r="H146" s="207">
        <f>IF(SenioriU_50Záp!H30="","",SenioriU_50Záp!H30)</f>
      </c>
      <c r="I146" s="187">
        <f>IF(SenioriU_50Záp!I30=0,"",SenioriU_50Záp!I30)</f>
      </c>
      <c r="J146" s="181" t="str">
        <f>SenioriU_50Záp!K30</f>
        <v>nie</v>
      </c>
    </row>
    <row r="147" spans="2:14" s="3" customFormat="1" ht="19.5" customHeight="1">
      <c r="B147" s="44" t="s">
        <v>33</v>
      </c>
      <c r="C147" s="51">
        <f>IF(SenioriU_50Záp!C31=0,"",SenioriU_50Záp!C31)</f>
      </c>
      <c r="D147" s="217">
        <f>IF(SenioriU_50Záp!D31=0,"",SenioriU_50Záp!D31)</f>
      </c>
      <c r="E147" s="59">
        <f>IF(SenioriU_50Záp!E31=0,"",SenioriU_50Záp!E31)</f>
      </c>
      <c r="F147" s="191">
        <f>IF(SenioriU_50Záp!F31=0,"",SenioriU_50Záp!F31)</f>
      </c>
      <c r="G147" s="196">
        <f>IF(SenioriU_50Záp!G31=0,"",SenioriU_50Záp!G31)</f>
      </c>
      <c r="H147" s="207">
        <f>IF(SenioriU_50Záp!H31="","",SenioriU_50Záp!H31)</f>
      </c>
      <c r="I147" s="187">
        <f>IF(SenioriU_50Záp!I31=0,"",SenioriU_50Záp!I31)</f>
      </c>
      <c r="J147" s="181" t="str">
        <f>SenioriU_50Záp!K31</f>
        <v>nie</v>
      </c>
      <c r="K147" s="6"/>
      <c r="L147" s="6"/>
      <c r="M147" s="6"/>
      <c r="N147" s="6"/>
    </row>
    <row r="148" spans="2:14" s="3" customFormat="1" ht="19.5" customHeight="1">
      <c r="B148" s="50" t="s">
        <v>34</v>
      </c>
      <c r="C148" s="51">
        <f>IF(SenioriU_50Záp!C32=0,"",SenioriU_50Záp!C32)</f>
      </c>
      <c r="D148" s="217">
        <f>IF(SenioriU_50Záp!D32=0,"",SenioriU_50Záp!D32)</f>
      </c>
      <c r="E148" s="59">
        <f>IF(SenioriU_50Záp!E32=0,"",SenioriU_50Záp!E32)</f>
      </c>
      <c r="F148" s="191">
        <f>IF(SenioriU_50Záp!F32=0,"",SenioriU_50Záp!F32)</f>
      </c>
      <c r="G148" s="196">
        <f>IF(SenioriU_50Záp!G32=0,"",SenioriU_50Záp!G32)</f>
      </c>
      <c r="H148" s="207">
        <f>IF(SenioriU_50Záp!H32="","",SenioriU_50Záp!H32)</f>
      </c>
      <c r="I148" s="187">
        <f>IF(SenioriU_50Záp!I32=0,"",SenioriU_50Záp!I32)</f>
      </c>
      <c r="J148" s="181" t="str">
        <f>SenioriU_50Záp!K32</f>
        <v>nie</v>
      </c>
      <c r="K148" s="6"/>
      <c r="L148" s="6"/>
      <c r="M148" s="6"/>
      <c r="N148" s="6"/>
    </row>
    <row r="149" spans="2:10" s="3" customFormat="1" ht="19.5" customHeight="1">
      <c r="B149" s="44" t="s">
        <v>35</v>
      </c>
      <c r="C149" s="51">
        <f>IF(SenioriU_50Záp!C33=0,"",SenioriU_50Záp!C33)</f>
      </c>
      <c r="D149" s="217">
        <f>IF(SenioriU_50Záp!D33=0,"",SenioriU_50Záp!D33)</f>
      </c>
      <c r="E149" s="59">
        <f>IF(SenioriU_50Záp!E33=0,"",SenioriU_50Záp!E33)</f>
      </c>
      <c r="F149" s="191">
        <f>IF(SenioriU_50Záp!F33=0,"",SenioriU_50Záp!F33)</f>
      </c>
      <c r="G149" s="196">
        <f>IF(SenioriU_50Záp!G33=0,"",SenioriU_50Záp!G33)</f>
      </c>
      <c r="H149" s="207">
        <f>IF(SenioriU_50Záp!H33="","",SenioriU_50Záp!H33)</f>
      </c>
      <c r="I149" s="187">
        <f>IF(SenioriU_50Záp!I33=0,"",SenioriU_50Záp!I33)</f>
      </c>
      <c r="J149" s="181" t="str">
        <f>SenioriU_50Záp!K33</f>
        <v>nie</v>
      </c>
    </row>
    <row r="150" spans="2:10" s="3" customFormat="1" ht="19.5" customHeight="1">
      <c r="B150" s="50" t="s">
        <v>36</v>
      </c>
      <c r="C150" s="51">
        <f>IF(SenioriU_50Záp!C34=0,"",SenioriU_50Záp!C34)</f>
      </c>
      <c r="D150" s="217">
        <f>IF(SenioriU_50Záp!D34=0,"",SenioriU_50Záp!D34)</f>
      </c>
      <c r="E150" s="59">
        <f>IF(SenioriU_50Záp!E34=0,"",SenioriU_50Záp!E34)</f>
      </c>
      <c r="F150" s="191">
        <f>IF(SenioriU_50Záp!F34=0,"",SenioriU_50Záp!F34)</f>
      </c>
      <c r="G150" s="196">
        <f>IF(SenioriU_50Záp!G34=0,"",SenioriU_50Záp!G34)</f>
      </c>
      <c r="H150" s="207">
        <f>IF(SenioriU_50Záp!H34="","",SenioriU_50Záp!H34)</f>
      </c>
      <c r="I150" s="187">
        <f>IF(SenioriU_50Záp!I34=0,"",SenioriU_50Záp!I34)</f>
      </c>
      <c r="J150" s="181" t="str">
        <f>SenioriU_50Záp!K34</f>
        <v>nie</v>
      </c>
    </row>
    <row r="151" spans="2:10" s="3" customFormat="1" ht="19.5" customHeight="1">
      <c r="B151" s="44" t="s">
        <v>37</v>
      </c>
      <c r="C151" s="51">
        <f>IF(SenioriU_50Záp!C35=0,"",SenioriU_50Záp!C35)</f>
      </c>
      <c r="D151" s="217">
        <f>IF(SenioriU_50Záp!D35=0,"",SenioriU_50Záp!D35)</f>
      </c>
      <c r="E151" s="59">
        <f>IF(SenioriU_50Záp!E35=0,"",SenioriU_50Záp!E35)</f>
      </c>
      <c r="F151" s="191">
        <f>IF(SenioriU_50Záp!F35=0,"",SenioriU_50Záp!F35)</f>
      </c>
      <c r="G151" s="196">
        <f>IF(SenioriU_50Záp!G35=0,"",SenioriU_50Záp!G35)</f>
      </c>
      <c r="H151" s="207">
        <f>IF(SenioriU_50Záp!H35="","",SenioriU_50Záp!H35)</f>
      </c>
      <c r="I151" s="187">
        <f>IF(SenioriU_50Záp!I35=0,"",SenioriU_50Záp!I35)</f>
      </c>
      <c r="J151" s="181" t="str">
        <f>SenioriU_50Záp!K35</f>
        <v>nie</v>
      </c>
    </row>
    <row r="152" spans="2:10" s="3" customFormat="1" ht="19.5" customHeight="1">
      <c r="B152" s="50" t="s">
        <v>40</v>
      </c>
      <c r="C152" s="51">
        <f>IF(SenioriU_50Záp!C36=0,"",SenioriU_50Záp!C36)</f>
      </c>
      <c r="D152" s="217">
        <f>IF(SenioriU_50Záp!D36=0,"",SenioriU_50Záp!D36)</f>
      </c>
      <c r="E152" s="59">
        <f>IF(SenioriU_50Záp!E36=0,"",SenioriU_50Záp!E36)</f>
      </c>
      <c r="F152" s="191">
        <f>IF(SenioriU_50Záp!F36=0,"",SenioriU_50Záp!F36)</f>
      </c>
      <c r="G152" s="196">
        <f>IF(SenioriU_50Záp!G36=0,"",SenioriU_50Záp!G36)</f>
      </c>
      <c r="H152" s="207">
        <f>IF(SenioriU_50Záp!H36="","",SenioriU_50Záp!H36)</f>
      </c>
      <c r="I152" s="187">
        <f>IF(SenioriU_50Záp!I36=0,"",SenioriU_50Záp!I36)</f>
      </c>
      <c r="J152" s="181" t="str">
        <f>SenioriU_50Záp!K36</f>
        <v>nie</v>
      </c>
    </row>
    <row r="153" spans="2:10" s="3" customFormat="1" ht="19.5" customHeight="1">
      <c r="B153" s="50" t="s">
        <v>41</v>
      </c>
      <c r="C153" s="51">
        <f>IF(SenioriU_50Záp!C37=0,"",SenioriU_50Záp!C37)</f>
      </c>
      <c r="D153" s="217">
        <f>IF(SenioriU_50Záp!D37=0,"",SenioriU_50Záp!D37)</f>
      </c>
      <c r="E153" s="59">
        <f>IF(SenioriU_50Záp!E37=0,"",SenioriU_50Záp!E37)</f>
      </c>
      <c r="F153" s="191">
        <f>IF(SenioriU_50Záp!F37=0,"",SenioriU_50Záp!F37)</f>
      </c>
      <c r="G153" s="196">
        <f>IF(SenioriU_50Záp!G37=0,"",SenioriU_50Záp!G37)</f>
      </c>
      <c r="H153" s="207">
        <f>IF(SenioriU_50Záp!H37="","",SenioriU_50Záp!H37)</f>
      </c>
      <c r="I153" s="187">
        <f>IF(SenioriU_50Záp!I37=0,"",SenioriU_50Záp!I37)</f>
      </c>
      <c r="J153" s="181" t="str">
        <f>SenioriU_50Záp!K37</f>
        <v>nie</v>
      </c>
    </row>
    <row r="154" spans="2:10" s="3" customFormat="1" ht="19.5" customHeight="1">
      <c r="B154" s="50" t="s">
        <v>42</v>
      </c>
      <c r="C154" s="51">
        <f>IF(SenioriU_50Záp!C38=0,"",SenioriU_50Záp!C38)</f>
      </c>
      <c r="D154" s="217">
        <f>IF(SenioriU_50Záp!D38=0,"",SenioriU_50Záp!D38)</f>
      </c>
      <c r="E154" s="59">
        <f>IF(SenioriU_50Záp!E38=0,"",SenioriU_50Záp!E38)</f>
      </c>
      <c r="F154" s="191">
        <f>IF(SenioriU_50Záp!F38=0,"",SenioriU_50Záp!F38)</f>
      </c>
      <c r="G154" s="196">
        <f>IF(SenioriU_50Záp!G38=0,"",SenioriU_50Záp!G38)</f>
      </c>
      <c r="H154" s="207">
        <f>IF(SenioriU_50Záp!H38="","",SenioriU_50Záp!H38)</f>
      </c>
      <c r="I154" s="187">
        <f>IF(SenioriU_50Záp!I38=0,"",SenioriU_50Záp!I38)</f>
      </c>
      <c r="J154" s="181" t="str">
        <f>SenioriU_50Záp!K38</f>
        <v>nie</v>
      </c>
    </row>
    <row r="155" spans="2:10" s="3" customFormat="1" ht="19.5" customHeight="1">
      <c r="B155" s="44" t="s">
        <v>43</v>
      </c>
      <c r="C155" s="51">
        <f>IF(SenioriU_50Záp!C39=0,"",SenioriU_50Záp!C39)</f>
      </c>
      <c r="D155" s="217">
        <f>IF(SenioriU_50Záp!D39=0,"",SenioriU_50Záp!D39)</f>
      </c>
      <c r="E155" s="59">
        <f>IF(SenioriU_50Záp!E39=0,"",SenioriU_50Záp!E39)</f>
      </c>
      <c r="F155" s="191">
        <f>IF(SenioriU_50Záp!F39=0,"",SenioriU_50Záp!F39)</f>
      </c>
      <c r="G155" s="196">
        <f>IF(SenioriU_50Záp!G39=0,"",SenioriU_50Záp!G39)</f>
      </c>
      <c r="H155" s="207">
        <f>IF(SenioriU_50Záp!H39="","",SenioriU_50Záp!H39)</f>
      </c>
      <c r="I155" s="187">
        <f>IF(SenioriU_50Záp!I39=0,"",SenioriU_50Záp!I39)</f>
      </c>
      <c r="J155" s="181" t="str">
        <f>SenioriU_50Záp!K39</f>
        <v>nie</v>
      </c>
    </row>
    <row r="156" spans="2:10" s="3" customFormat="1" ht="19.5" customHeight="1">
      <c r="B156" s="50" t="s">
        <v>44</v>
      </c>
      <c r="C156" s="51">
        <f>IF(SenioriU_50Záp!C40=0,"",SenioriU_50Záp!C40)</f>
      </c>
      <c r="D156" s="217">
        <f>IF(SenioriU_50Záp!D40=0,"",SenioriU_50Záp!D40)</f>
      </c>
      <c r="E156" s="59">
        <f>IF(SenioriU_50Záp!E40=0,"",SenioriU_50Záp!E40)</f>
      </c>
      <c r="F156" s="191">
        <f>IF(SenioriU_50Záp!F40=0,"",SenioriU_50Záp!F40)</f>
      </c>
      <c r="G156" s="196">
        <f>IF(SenioriU_50Záp!G40=0,"",SenioriU_50Záp!G40)</f>
      </c>
      <c r="H156" s="207">
        <f>IF(SenioriU_50Záp!H40="","",SenioriU_50Záp!H40)</f>
      </c>
      <c r="I156" s="187">
        <f>IF(SenioriU_50Záp!I40=0,"",SenioriU_50Záp!I40)</f>
      </c>
      <c r="J156" s="181" t="str">
        <f>SenioriU_50Záp!K40</f>
        <v>nie</v>
      </c>
    </row>
    <row r="157" spans="2:10" s="3" customFormat="1" ht="19.5" customHeight="1">
      <c r="B157" s="44" t="s">
        <v>45</v>
      </c>
      <c r="C157" s="51">
        <f>IF(SenioriU_50Záp!C41=0,"",SenioriU_50Záp!C41)</f>
      </c>
      <c r="D157" s="217">
        <f>IF(SenioriU_50Záp!D41=0,"",SenioriU_50Záp!D41)</f>
      </c>
      <c r="E157" s="59">
        <f>IF(SenioriU_50Záp!E41=0,"",SenioriU_50Záp!E41)</f>
      </c>
      <c r="F157" s="191">
        <f>IF(SenioriU_50Záp!F41=0,"",SenioriU_50Záp!F41)</f>
      </c>
      <c r="G157" s="196">
        <f>IF(SenioriU_50Záp!G41=0,"",SenioriU_50Záp!G41)</f>
      </c>
      <c r="H157" s="207">
        <f>IF(SenioriU_50Záp!H41="","",SenioriU_50Záp!H41)</f>
      </c>
      <c r="I157" s="187">
        <f>IF(SenioriU_50Záp!I41=0,"",SenioriU_50Záp!I41)</f>
      </c>
      <c r="J157" s="181" t="str">
        <f>SenioriU_50Záp!K41</f>
        <v>nie</v>
      </c>
    </row>
    <row r="158" spans="2:10" s="3" customFormat="1" ht="19.5" customHeight="1">
      <c r="B158" s="50" t="s">
        <v>46</v>
      </c>
      <c r="C158" s="51">
        <f>IF(SenioriU_50Záp!C42=0,"",SenioriU_50Záp!C42)</f>
      </c>
      <c r="D158" s="217">
        <f>IF(SenioriU_50Záp!D42=0,"",SenioriU_50Záp!D42)</f>
      </c>
      <c r="E158" s="59">
        <f>IF(SenioriU_50Záp!E42=0,"",SenioriU_50Záp!E42)</f>
      </c>
      <c r="F158" s="191">
        <f>IF(SenioriU_50Záp!F42=0,"",SenioriU_50Záp!F42)</f>
      </c>
      <c r="G158" s="196">
        <f>IF(SenioriU_50Záp!G42=0,"",SenioriU_50Záp!G42)</f>
      </c>
      <c r="H158" s="207">
        <f>IF(SenioriU_50Záp!H42="","",SenioriU_50Záp!H42)</f>
      </c>
      <c r="I158" s="187">
        <f>IF(SenioriU_50Záp!I42=0,"",SenioriU_50Záp!I42)</f>
      </c>
      <c r="J158" s="181" t="str">
        <f>SenioriU_50Záp!K42</f>
        <v>nie</v>
      </c>
    </row>
    <row r="159" spans="2:10" s="3" customFormat="1" ht="19.5" customHeight="1">
      <c r="B159" s="160" t="s">
        <v>47</v>
      </c>
      <c r="C159" s="51">
        <f>IF(SenioriU_50Záp!C43=0,"",SenioriU_50Záp!C43)</f>
      </c>
      <c r="D159" s="217">
        <f>IF(SenioriU_50Záp!D43=0,"",SenioriU_50Záp!D43)</f>
      </c>
      <c r="E159" s="59">
        <f>IF(SenioriU_50Záp!E43=0,"",SenioriU_50Záp!E43)</f>
      </c>
      <c r="F159" s="191">
        <f>IF(SenioriU_50Záp!F43=0,"",SenioriU_50Záp!F43)</f>
      </c>
      <c r="G159" s="196">
        <f>IF(SenioriU_50Záp!G43=0,"",SenioriU_50Záp!G43)</f>
      </c>
      <c r="H159" s="207">
        <f>IF(SenioriU_50Záp!H43="","",SenioriU_50Záp!H43)</f>
      </c>
      <c r="I159" s="187">
        <f>IF(SenioriU_50Záp!I43=0,"",SenioriU_50Záp!I43)</f>
      </c>
      <c r="J159" s="181" t="str">
        <f>SenioriU_50Záp!K43</f>
        <v>nie</v>
      </c>
    </row>
    <row r="160" spans="2:10" s="3" customFormat="1" ht="19.5" customHeight="1">
      <c r="B160" s="159" t="s">
        <v>72</v>
      </c>
      <c r="C160" s="51">
        <f>IF(SenioriU_50Záp!C44=0,"",SenioriU_50Záp!C44)</f>
      </c>
      <c r="D160" s="217">
        <f>IF(SenioriU_50Záp!D44=0,"",SenioriU_50Záp!D44)</f>
      </c>
      <c r="E160" s="59">
        <f>IF(SenioriU_50Záp!E44=0,"",SenioriU_50Záp!E44)</f>
      </c>
      <c r="F160" s="191">
        <f>IF(SenioriU_50Záp!F44=0,"",SenioriU_50Záp!F44)</f>
      </c>
      <c r="G160" s="196">
        <f>IF(SenioriU_50Záp!G44=0,"",SenioriU_50Záp!G44)</f>
      </c>
      <c r="H160" s="207">
        <f>IF(SenioriU_50Záp!H44="","",SenioriU_50Záp!H44)</f>
      </c>
      <c r="I160" s="187">
        <f>IF(SenioriU_50Záp!I44=0,"",SenioriU_50Záp!I44)</f>
      </c>
      <c r="J160" s="181" t="str">
        <f>SenioriU_50Záp!K44</f>
        <v>nie</v>
      </c>
    </row>
    <row r="161" spans="2:10" s="3" customFormat="1" ht="19.5" customHeight="1">
      <c r="B161" s="44" t="s">
        <v>73</v>
      </c>
      <c r="C161" s="51">
        <f>IF(SenioriU_50Záp!C45=0,"",SenioriU_50Záp!C45)</f>
      </c>
      <c r="D161" s="217">
        <f>IF(SenioriU_50Záp!D45=0,"",SenioriU_50Záp!D45)</f>
      </c>
      <c r="E161" s="59">
        <f>IF(SenioriU_50Záp!E45=0,"",SenioriU_50Záp!E45)</f>
      </c>
      <c r="F161" s="191">
        <f>IF(SenioriU_50Záp!F45=0,"",SenioriU_50Záp!F45)</f>
      </c>
      <c r="G161" s="196">
        <f>IF(SenioriU_50Záp!G45=0,"",SenioriU_50Záp!G45)</f>
      </c>
      <c r="H161" s="207">
        <f>IF(SenioriU_50Záp!H45="","",SenioriU_50Záp!H45)</f>
      </c>
      <c r="I161" s="187">
        <f>IF(SenioriU_50Záp!I45=0,"",SenioriU_50Záp!I45)</f>
      </c>
      <c r="J161" s="181" t="str">
        <f>SenioriU_50Záp!K45</f>
        <v>nie</v>
      </c>
    </row>
    <row r="162" spans="2:10" s="3" customFormat="1" ht="19.5" customHeight="1">
      <c r="B162" s="159" t="s">
        <v>74</v>
      </c>
      <c r="C162" s="51">
        <f>IF(SenioriU_50Záp!C46=0,"",SenioriU_50Záp!C46)</f>
      </c>
      <c r="D162" s="217">
        <f>IF(SenioriU_50Záp!D46=0,"",SenioriU_50Záp!D46)</f>
      </c>
      <c r="E162" s="59">
        <f>IF(SenioriU_50Záp!E46=0,"",SenioriU_50Záp!E46)</f>
      </c>
      <c r="F162" s="191">
        <f>IF(SenioriU_50Záp!F46=0,"",SenioriU_50Záp!F46)</f>
      </c>
      <c r="G162" s="196">
        <f>IF(SenioriU_50Záp!G46=0,"",SenioriU_50Záp!G46)</f>
      </c>
      <c r="H162" s="207">
        <f>IF(SenioriU_50Záp!H46="","",SenioriU_50Záp!H46)</f>
      </c>
      <c r="I162" s="187">
        <f>IF(SenioriU_50Záp!I46=0,"",SenioriU_50Záp!I46)</f>
      </c>
      <c r="J162" s="181" t="str">
        <f>SenioriU_50Záp!K46</f>
        <v>nie</v>
      </c>
    </row>
    <row r="163" spans="2:10" s="3" customFormat="1" ht="19.5" customHeight="1">
      <c r="B163" s="44" t="s">
        <v>75</v>
      </c>
      <c r="C163" s="51">
        <f>IF(SenioriU_50Záp!C47=0,"",SenioriU_50Záp!C47)</f>
      </c>
      <c r="D163" s="217">
        <f>IF(SenioriU_50Záp!D47=0,"",SenioriU_50Záp!D47)</f>
      </c>
      <c r="E163" s="59">
        <f>IF(SenioriU_50Záp!E47=0,"",SenioriU_50Záp!E47)</f>
      </c>
      <c r="F163" s="191">
        <f>IF(SenioriU_50Záp!F47=0,"",SenioriU_50Záp!F47)</f>
      </c>
      <c r="G163" s="196">
        <f>IF(SenioriU_50Záp!G47=0,"",SenioriU_50Záp!G47)</f>
      </c>
      <c r="H163" s="207">
        <f>IF(SenioriU_50Záp!H47="","",SenioriU_50Záp!H47)</f>
      </c>
      <c r="I163" s="187">
        <f>IF(SenioriU_50Záp!I47=0,"",SenioriU_50Záp!I47)</f>
      </c>
      <c r="J163" s="181" t="str">
        <f>SenioriU_50Záp!K47</f>
        <v>nie</v>
      </c>
    </row>
    <row r="164" spans="2:10" s="3" customFormat="1" ht="19.5" customHeight="1">
      <c r="B164" s="159" t="s">
        <v>76</v>
      </c>
      <c r="C164" s="51">
        <f>IF(SenioriU_50Záp!C48=0,"",SenioriU_50Záp!C48)</f>
      </c>
      <c r="D164" s="217">
        <f>IF(SenioriU_50Záp!D48=0,"",SenioriU_50Záp!D48)</f>
      </c>
      <c r="E164" s="59">
        <f>IF(SenioriU_50Záp!E48=0,"",SenioriU_50Záp!E48)</f>
      </c>
      <c r="F164" s="191">
        <f>IF(SenioriU_50Záp!F48=0,"",SenioriU_50Záp!F48)</f>
      </c>
      <c r="G164" s="196">
        <f>IF(SenioriU_50Záp!G48=0,"",SenioriU_50Záp!G48)</f>
      </c>
      <c r="H164" s="207">
        <f>IF(SenioriU_50Záp!H48="","",SenioriU_50Záp!H48)</f>
      </c>
      <c r="I164" s="187">
        <f>IF(SenioriU_50Záp!I48=0,"",SenioriU_50Záp!I48)</f>
      </c>
      <c r="J164" s="181" t="str">
        <f>SenioriU_50Záp!K48</f>
        <v>nie</v>
      </c>
    </row>
    <row r="165" spans="2:10" s="3" customFormat="1" ht="19.5" customHeight="1">
      <c r="B165" s="44" t="s">
        <v>77</v>
      </c>
      <c r="C165" s="51">
        <f>IF(SenioriU_50Záp!C49=0,"",SenioriU_50Záp!C49)</f>
      </c>
      <c r="D165" s="217">
        <f>IF(SenioriU_50Záp!D49=0,"",SenioriU_50Záp!D49)</f>
      </c>
      <c r="E165" s="59">
        <f>IF(SenioriU_50Záp!E49=0,"",SenioriU_50Záp!E49)</f>
      </c>
      <c r="F165" s="191">
        <f>IF(SenioriU_50Záp!F49=0,"",SenioriU_50Záp!F49)</f>
      </c>
      <c r="G165" s="196">
        <f>IF(SenioriU_50Záp!G49=0,"",SenioriU_50Záp!G49)</f>
      </c>
      <c r="H165" s="207">
        <f>IF(SenioriU_50Záp!H49="","",SenioriU_50Záp!H49)</f>
      </c>
      <c r="I165" s="187">
        <f>IF(SenioriU_50Záp!I49=0,"",SenioriU_50Záp!I49)</f>
      </c>
      <c r="J165" s="181" t="str">
        <f>SenioriU_50Záp!K49</f>
        <v>nie</v>
      </c>
    </row>
    <row r="166" spans="2:10" s="3" customFormat="1" ht="19.5" customHeight="1">
      <c r="B166" s="159" t="s">
        <v>78</v>
      </c>
      <c r="C166" s="51">
        <f>IF(SenioriU_50Záp!C50=0,"",SenioriU_50Záp!C50)</f>
      </c>
      <c r="D166" s="217">
        <f>IF(SenioriU_50Záp!D50=0,"",SenioriU_50Záp!D50)</f>
      </c>
      <c r="E166" s="59">
        <f>IF(SenioriU_50Záp!E50=0,"",SenioriU_50Záp!E50)</f>
      </c>
      <c r="F166" s="191">
        <f>IF(SenioriU_50Záp!F50=0,"",SenioriU_50Záp!F50)</f>
      </c>
      <c r="G166" s="196">
        <f>IF(SenioriU_50Záp!G50=0,"",SenioriU_50Záp!G50)</f>
      </c>
      <c r="H166" s="207">
        <f>IF(SenioriU_50Záp!H50="","",SenioriU_50Záp!H50)</f>
      </c>
      <c r="I166" s="187">
        <f>IF(SenioriU_50Záp!I50=0,"",SenioriU_50Záp!I50)</f>
      </c>
      <c r="J166" s="181" t="str">
        <f>SenioriU_50Záp!K50</f>
        <v>nie</v>
      </c>
    </row>
    <row r="167" spans="2:10" s="3" customFormat="1" ht="19.5" customHeight="1" thickBot="1">
      <c r="B167" s="262" t="s">
        <v>79</v>
      </c>
      <c r="C167" s="177">
        <f>IF(SenioriU_50Záp!C51=0,"",SenioriU_50Záp!C51)</f>
      </c>
      <c r="D167" s="248">
        <f>IF(SenioriU_50Záp!D51=0,"",SenioriU_50Záp!D51)</f>
      </c>
      <c r="E167" s="178">
        <f>IF(SenioriU_50Záp!E51=0,"",SenioriU_50Záp!E51)</f>
      </c>
      <c r="F167" s="210">
        <f>IF(SenioriU_50Záp!F51=0,"",SenioriU_50Záp!F51)</f>
      </c>
      <c r="G167" s="205">
        <f>IF(SenioriU_50Záp!G51=0,"",SenioriU_50Záp!G51)</f>
      </c>
      <c r="H167" s="211">
        <f>IF(SenioriU_50Záp!H51="","",SenioriU_50Záp!H51)</f>
      </c>
      <c r="I167" s="188">
        <f>IF(SenioriU_50Záp!I51=0,"",SenioriU_50Záp!I51)</f>
      </c>
      <c r="J167" s="181" t="str">
        <f>SenioriU_50Záp!K51</f>
        <v>nie</v>
      </c>
    </row>
    <row r="168" ht="15.75" thickTop="1">
      <c r="E168"/>
    </row>
    <row r="169" spans="1:10" ht="21" customHeight="1">
      <c r="A169" s="1"/>
      <c r="B169" s="460" t="s">
        <v>125</v>
      </c>
      <c r="C169" s="460"/>
      <c r="D169" s="459" t="str">
        <f>SeniorkyU_50Záp!$F$1</f>
        <v>A4</v>
      </c>
      <c r="E169" s="459"/>
      <c r="F169" s="459"/>
      <c r="G169" s="457" t="str">
        <f>SeniorkyU_50Záp!$H$2</f>
        <v>11.11.3004</v>
      </c>
      <c r="H169" s="457"/>
      <c r="I169" s="457"/>
      <c r="J169" s="13"/>
    </row>
    <row r="170" spans="1:10" ht="29.25" customHeight="1">
      <c r="A170" s="1"/>
      <c r="B170" s="461" t="s">
        <v>180</v>
      </c>
      <c r="C170" s="462"/>
      <c r="D170" s="462"/>
      <c r="E170" s="261" t="s">
        <v>141</v>
      </c>
      <c r="F170" s="458" t="str">
        <f>SeniorkyU_50Záp!$E$2</f>
        <v>A4a</v>
      </c>
      <c r="G170" s="458"/>
      <c r="H170" s="458"/>
      <c r="I170" s="458"/>
      <c r="J170" s="13"/>
    </row>
    <row r="171" spans="3:17" ht="6.75" customHeight="1" thickBot="1">
      <c r="C171" s="11"/>
      <c r="D171" s="11"/>
      <c r="E171" s="5"/>
      <c r="G171" s="11"/>
      <c r="H171" s="11"/>
      <c r="I171" s="11"/>
      <c r="J171" s="5"/>
      <c r="Q171" s="4"/>
    </row>
    <row r="172" spans="1:9" ht="15.75" thickTop="1">
      <c r="A172" s="11"/>
      <c r="B172" s="55" t="s">
        <v>53</v>
      </c>
      <c r="C172" s="56" t="s">
        <v>10</v>
      </c>
      <c r="D172" s="56" t="s">
        <v>52</v>
      </c>
      <c r="E172" s="56" t="s">
        <v>11</v>
      </c>
      <c r="F172" s="57" t="s">
        <v>8</v>
      </c>
      <c r="G172" s="56" t="s">
        <v>9</v>
      </c>
      <c r="H172" s="56" t="s">
        <v>6</v>
      </c>
      <c r="I172" s="58" t="s">
        <v>7</v>
      </c>
    </row>
    <row r="173" spans="1:9" ht="3.75" customHeight="1">
      <c r="A173" s="11"/>
      <c r="B173" s="52"/>
      <c r="C173" s="85"/>
      <c r="D173" s="88"/>
      <c r="E173" s="85"/>
      <c r="F173" s="53"/>
      <c r="G173" s="85"/>
      <c r="H173" s="85"/>
      <c r="I173" s="54"/>
    </row>
    <row r="174" spans="1:16" s="3" customFormat="1" ht="19.5" customHeight="1">
      <c r="A174" s="14"/>
      <c r="B174" s="49" t="s">
        <v>0</v>
      </c>
      <c r="C174" s="51">
        <f>IF(SeniorkyU_50Záp!C4=0,"",SeniorkyU_50Záp!C4)</f>
      </c>
      <c r="D174" s="244">
        <f>IF(SeniorkyU_50Záp!D4=0,"",SeniorkyU_50Záp!D4)</f>
      </c>
      <c r="E174" s="59">
        <f>IF(SeniorkyU_50Záp!E4=0,"",SeniorkyU_50Záp!E4)</f>
      </c>
      <c r="F174" s="195">
        <f>IF(SeniorkyU_50Záp!F4=0,"",SeniorkyU_50Záp!F4)</f>
      </c>
      <c r="G174" s="196">
        <f>IF(SeniorkyU_50Záp!G4=0,"",SeniorkyU_50Záp!G4)</f>
      </c>
      <c r="H174" s="197">
        <f>IF(SeniorkyU_50Záp!H4="","",SeniorkyU_50Záp!H4)</f>
      </c>
      <c r="I174" s="187">
        <f>IF(SeniorkyU_50Záp!I4=0,"",SeniorkyU_50Záp!I4)</f>
      </c>
      <c r="J174" s="181" t="str">
        <f>SeniorkyU_50Záp!K4</f>
        <v>nie</v>
      </c>
      <c r="K174" s="6"/>
      <c r="L174" s="6"/>
      <c r="M174" s="6"/>
      <c r="N174" s="6"/>
      <c r="P174"/>
    </row>
    <row r="175" spans="1:17" s="3" customFormat="1" ht="19.5" customHeight="1">
      <c r="A175" s="14"/>
      <c r="B175" s="49" t="s">
        <v>1</v>
      </c>
      <c r="C175" s="51">
        <f>IF(SeniorkyU_50Záp!C5=0,"",SeniorkyU_50Záp!C5)</f>
      </c>
      <c r="D175" s="244">
        <f>IF(SeniorkyU_50Záp!D5=0,"",SeniorkyU_50Záp!D5)</f>
      </c>
      <c r="E175" s="59">
        <f>IF(SeniorkyU_50Záp!E5=0,"",SeniorkyU_50Záp!E5)</f>
      </c>
      <c r="F175" s="195">
        <f>IF(SeniorkyU_50Záp!F5=0,"",SeniorkyU_50Záp!F5)</f>
      </c>
      <c r="G175" s="196">
        <f>IF(SeniorkyU_50Záp!G5=0,"",SeniorkyU_50Záp!G5)</f>
      </c>
      <c r="H175" s="197">
        <f>IF(SeniorkyU_50Záp!H5="","",SeniorkyU_50Záp!H5)</f>
      </c>
      <c r="I175" s="187">
        <f>IF(SeniorkyU_50Záp!I5=0,"",SeniorkyU_50Záp!I5)</f>
      </c>
      <c r="J175" s="181" t="str">
        <f>SeniorkyU_50Záp!K5</f>
        <v>nie</v>
      </c>
      <c r="K175" s="6"/>
      <c r="L175" s="6"/>
      <c r="M175" s="6"/>
      <c r="N175" s="6"/>
      <c r="P175"/>
      <c r="Q175" s="9"/>
    </row>
    <row r="176" spans="2:16" s="3" customFormat="1" ht="19.5" customHeight="1" thickBot="1">
      <c r="B176" s="319" t="s">
        <v>2</v>
      </c>
      <c r="C176" s="168">
        <f>IF(SeniorkyU_50Záp!C6=0,"",SeniorkyU_50Záp!C6)</f>
      </c>
      <c r="D176" s="245">
        <f>IF(SeniorkyU_50Záp!D6=0,"",SeniorkyU_50Záp!D6)</f>
      </c>
      <c r="E176" s="169">
        <f>IF(SeniorkyU_50Záp!E6=0,"",SeniorkyU_50Záp!E6)</f>
      </c>
      <c r="F176" s="198">
        <f>IF(SeniorkyU_50Záp!F6=0,"",SeniorkyU_50Záp!F6)</f>
      </c>
      <c r="G176" s="199">
        <f>IF(SeniorkyU_50Záp!G6=0,"",SeniorkyU_50Záp!G6)</f>
      </c>
      <c r="H176" s="200">
        <f>IF(SeniorkyU_50Záp!H6="","",SeniorkyU_50Záp!H6)</f>
      </c>
      <c r="I176" s="190">
        <f>IF(SeniorkyU_50Záp!I6=0,"",SeniorkyU_50Záp!I6)</f>
      </c>
      <c r="J176" s="181" t="str">
        <f>SeniorkyU_50Záp!K6</f>
        <v>nie</v>
      </c>
      <c r="K176" s="6"/>
      <c r="L176" s="6"/>
      <c r="M176" s="6"/>
      <c r="N176" s="6"/>
      <c r="P176"/>
    </row>
    <row r="177" spans="2:16" s="3" customFormat="1" ht="19.5" customHeight="1" thickTop="1">
      <c r="B177" s="337" t="s">
        <v>3</v>
      </c>
      <c r="C177" s="338">
        <f>IF(SeniorkyU_50Záp!C7=0,"",SeniorkyU_50Záp!C7)</f>
      </c>
      <c r="D177" s="339">
        <f>IF(SeniorkyU_50Záp!D7=0,"",SeniorkyU_50Záp!D7)</f>
      </c>
      <c r="E177" s="340">
        <f>IF(SeniorkyU_50Záp!E7=0,"",SeniorkyU_50Záp!E7)</f>
      </c>
      <c r="F177" s="341">
        <f>IF(SeniorkyU_50Záp!F7=0,"",SeniorkyU_50Záp!F7)</f>
      </c>
      <c r="G177" s="342">
        <f>IF(SeniorkyU_50Záp!G7=0,"",SeniorkyU_50Záp!G7)</f>
      </c>
      <c r="H177" s="343">
        <f>IF(SeniorkyU_50Záp!H7="","",SeniorkyU_50Záp!H7)</f>
      </c>
      <c r="I177" s="344">
        <f>IF(SeniorkyU_50Záp!I7=0,"",SeniorkyU_50Záp!I7)</f>
      </c>
      <c r="J177" s="181" t="str">
        <f>SeniorkyU_50Záp!K7</f>
        <v>nie</v>
      </c>
      <c r="P177"/>
    </row>
    <row r="178" spans="2:16" s="3" customFormat="1" ht="19.5" customHeight="1">
      <c r="B178" s="320" t="s">
        <v>4</v>
      </c>
      <c r="C178" s="166">
        <f>IF(SeniorkyU_50Záp!C8=0,"",SeniorkyU_50Záp!C8)</f>
      </c>
      <c r="D178" s="246">
        <f>IF(SeniorkyU_50Záp!D8=0,"",SeniorkyU_50Záp!D8)</f>
      </c>
      <c r="E178" s="167">
        <f>IF(SeniorkyU_50Záp!E8=0,"",SeniorkyU_50Záp!E8)</f>
      </c>
      <c r="F178" s="201">
        <f>IF(SeniorkyU_50Záp!F8=0,"",SeniorkyU_50Záp!F8)</f>
      </c>
      <c r="G178" s="202">
        <f>IF(SeniorkyU_50Záp!G8=0,"",SeniorkyU_50Záp!G8)</f>
      </c>
      <c r="H178" s="203">
        <f>IF(SeniorkyU_50Záp!H8="","",SeniorkyU_50Záp!H8)</f>
      </c>
      <c r="I178" s="189">
        <f>IF(SeniorkyU_50Záp!I8=0,"",SeniorkyU_50Záp!I8)</f>
      </c>
      <c r="J178" s="182" t="str">
        <f>SeniorkyU_50Záp!K8</f>
        <v>nie</v>
      </c>
      <c r="P178"/>
    </row>
    <row r="179" spans="2:16" s="3" customFormat="1" ht="19.5" customHeight="1">
      <c r="B179" s="44" t="s">
        <v>5</v>
      </c>
      <c r="C179" s="51">
        <f>IF(SeniorkyU_50Záp!C9=0,"",SeniorkyU_50Záp!C9)</f>
      </c>
      <c r="D179" s="244">
        <f>IF(SeniorkyU_50Záp!D9=0,"",SeniorkyU_50Záp!D9)</f>
      </c>
      <c r="E179" s="59">
        <f>IF(SeniorkyU_50Záp!E9=0,"",SeniorkyU_50Záp!E9)</f>
      </c>
      <c r="F179" s="195">
        <f>IF(SeniorkyU_50Záp!F9=0,"",SeniorkyU_50Záp!F9)</f>
      </c>
      <c r="G179" s="196">
        <f>IF(SeniorkyU_50Záp!G9=0,"",SeniorkyU_50Záp!G9)</f>
      </c>
      <c r="H179" s="197">
        <f>IF(SeniorkyU_50Záp!H9="","",SeniorkyU_50Záp!H9)</f>
      </c>
      <c r="I179" s="187">
        <f>IF(SeniorkyU_50Záp!I9=0,"",SeniorkyU_50Záp!I9)</f>
      </c>
      <c r="J179" s="181" t="str">
        <f>SeniorkyU_50Záp!K9</f>
        <v>nie</v>
      </c>
      <c r="K179" s="6"/>
      <c r="L179" s="6"/>
      <c r="M179" s="6"/>
      <c r="N179" s="6"/>
      <c r="P179"/>
    </row>
    <row r="180" spans="2:16" s="3" customFormat="1" ht="19.5" customHeight="1">
      <c r="B180" s="160" t="s">
        <v>12</v>
      </c>
      <c r="C180" s="51">
        <f>IF(SeniorkyU_50Záp!C10=0,"",SeniorkyU_50Záp!C10)</f>
      </c>
      <c r="D180" s="244">
        <f>IF(SeniorkyU_50Záp!D10=0,"",SeniorkyU_50Záp!D10)</f>
      </c>
      <c r="E180" s="59">
        <f>IF(SeniorkyU_50Záp!E10=0,"",SeniorkyU_50Záp!E10)</f>
      </c>
      <c r="F180" s="195">
        <f>IF(SeniorkyU_50Záp!F10=0,"",SeniorkyU_50Záp!F10)</f>
      </c>
      <c r="G180" s="196">
        <f>IF(SeniorkyU_50Záp!G10=0,"",SeniorkyU_50Záp!G10)</f>
      </c>
      <c r="H180" s="197">
        <f>IF(SeniorkyU_50Záp!H10="","",SeniorkyU_50Záp!H10)</f>
      </c>
      <c r="I180" s="187">
        <f>IF(SeniorkyU_50Záp!I10=0,"",SeniorkyU_50Záp!I10)</f>
      </c>
      <c r="J180" s="182" t="str">
        <f>SeniorkyU_50Záp!K10</f>
        <v>nie</v>
      </c>
      <c r="P180"/>
    </row>
    <row r="181" spans="2:16" s="3" customFormat="1" ht="19.5" customHeight="1">
      <c r="B181" s="162" t="s">
        <v>13</v>
      </c>
      <c r="C181" s="51">
        <f>IF(SeniorkyU_50Záp!C11=0,"",SeniorkyU_50Záp!C11)</f>
      </c>
      <c r="D181" s="244">
        <f>IF(SeniorkyU_50Záp!D11=0,"",SeniorkyU_50Záp!D11)</f>
      </c>
      <c r="E181" s="59">
        <f>IF(SeniorkyU_50Záp!E11=0,"",SeniorkyU_50Záp!E11)</f>
      </c>
      <c r="F181" s="195">
        <f>IF(SeniorkyU_50Záp!F11=0,"",SeniorkyU_50Záp!F11)</f>
      </c>
      <c r="G181" s="196">
        <f>IF(SeniorkyU_50Záp!G11=0,"",SeniorkyU_50Záp!G11)</f>
      </c>
      <c r="H181" s="197">
        <f>IF(SeniorkyU_50Záp!H11="","",SeniorkyU_50Záp!H11)</f>
      </c>
      <c r="I181" s="187">
        <f>IF(SeniorkyU_50Záp!I11=0,"",SeniorkyU_50Záp!I11)</f>
      </c>
      <c r="J181" s="181" t="str">
        <f>SeniorkyU_50Záp!K11</f>
        <v>nie</v>
      </c>
      <c r="K181" s="6"/>
      <c r="L181" s="6"/>
      <c r="M181" s="6"/>
      <c r="N181" s="6"/>
      <c r="P181"/>
    </row>
    <row r="182" spans="2:16" s="3" customFormat="1" ht="19.5" customHeight="1">
      <c r="B182" s="50" t="s">
        <v>14</v>
      </c>
      <c r="C182" s="51">
        <f>IF(SeniorkyU_50Záp!C12=0,"",SeniorkyU_50Záp!C12)</f>
      </c>
      <c r="D182" s="244">
        <f>IF(SeniorkyU_50Záp!D12=0,"",SeniorkyU_50Záp!D12)</f>
      </c>
      <c r="E182" s="59">
        <f>IF(SeniorkyU_50Záp!E12=0,"",SeniorkyU_50Záp!E12)</f>
      </c>
      <c r="F182" s="195">
        <f>IF(SeniorkyU_50Záp!F12=0,"",SeniorkyU_50Záp!F12)</f>
      </c>
      <c r="G182" s="196">
        <f>IF(SeniorkyU_50Záp!G12=0,"",SeniorkyU_50Záp!G12)</f>
      </c>
      <c r="H182" s="197">
        <f>IF(SeniorkyU_50Záp!H12="","",SeniorkyU_50Záp!H12)</f>
      </c>
      <c r="I182" s="187">
        <f>IF(SeniorkyU_50Záp!I12=0,"",SeniorkyU_50Záp!I12)</f>
      </c>
      <c r="J182" s="181" t="str">
        <f>SeniorkyU_50Záp!K12</f>
        <v>nie</v>
      </c>
      <c r="P182"/>
    </row>
    <row r="183" spans="2:16" s="3" customFormat="1" ht="19.5" customHeight="1">
      <c r="B183" s="44" t="s">
        <v>15</v>
      </c>
      <c r="C183" s="51">
        <f>IF(SeniorkyU_50Záp!C13=0,"",SeniorkyU_50Záp!C13)</f>
      </c>
      <c r="D183" s="244">
        <f>IF(SeniorkyU_50Záp!D13=0,"",SeniorkyU_50Záp!D13)</f>
      </c>
      <c r="E183" s="59">
        <f>IF(SeniorkyU_50Záp!E13=0,"",SeniorkyU_50Záp!E13)</f>
      </c>
      <c r="F183" s="195">
        <f>IF(SeniorkyU_50Záp!F13=0,"",SeniorkyU_50Záp!F13)</f>
      </c>
      <c r="G183" s="196">
        <f>IF(SeniorkyU_50Záp!G13=0,"",SeniorkyU_50Záp!G13)</f>
      </c>
      <c r="H183" s="197">
        <f>IF(SeniorkyU_50Záp!H13="","",SeniorkyU_50Záp!H13)</f>
      </c>
      <c r="I183" s="187">
        <f>IF(SeniorkyU_50Záp!I13=0,"",SeniorkyU_50Záp!I13)</f>
      </c>
      <c r="J183" s="181" t="str">
        <f>SeniorkyU_50Záp!K13</f>
        <v>nie</v>
      </c>
      <c r="K183" s="6"/>
      <c r="L183" s="6"/>
      <c r="M183" s="6"/>
      <c r="N183" s="6"/>
      <c r="P183"/>
    </row>
    <row r="184" spans="2:16" s="3" customFormat="1" ht="19.5" customHeight="1">
      <c r="B184" s="50" t="s">
        <v>16</v>
      </c>
      <c r="C184" s="51">
        <f>IF(SeniorkyU_50Záp!C14=0,"",SeniorkyU_50Záp!C14)</f>
      </c>
      <c r="D184" s="244">
        <f>IF(SeniorkyU_50Záp!D14=0,"",SeniorkyU_50Záp!D14)</f>
      </c>
      <c r="E184" s="59">
        <f>IF(SeniorkyU_50Záp!E14=0,"",SeniorkyU_50Záp!E14)</f>
      </c>
      <c r="F184" s="195">
        <f>IF(SeniorkyU_50Záp!F14=0,"",SeniorkyU_50Záp!F14)</f>
      </c>
      <c r="G184" s="196">
        <f>IF(SeniorkyU_50Záp!G14=0,"",SeniorkyU_50Záp!G14)</f>
      </c>
      <c r="H184" s="197">
        <f>IF(SeniorkyU_50Záp!H14="","",SeniorkyU_50Záp!H14)</f>
      </c>
      <c r="I184" s="187">
        <f>IF(SeniorkyU_50Záp!I14=0,"",SeniorkyU_50Záp!I14)</f>
      </c>
      <c r="J184" s="181" t="str">
        <f>SeniorkyU_50Záp!K14</f>
        <v>nie</v>
      </c>
      <c r="K184" s="6"/>
      <c r="L184" s="6"/>
      <c r="M184" s="6"/>
      <c r="N184" s="6"/>
      <c r="P184"/>
    </row>
    <row r="185" spans="2:16" s="3" customFormat="1" ht="19.5" customHeight="1">
      <c r="B185" s="44" t="s">
        <v>17</v>
      </c>
      <c r="C185" s="51">
        <f>IF(SeniorkyU_50Záp!C15=0,"",SeniorkyU_50Záp!C15)</f>
      </c>
      <c r="D185" s="244">
        <f>IF(SeniorkyU_50Záp!D15=0,"",SeniorkyU_50Záp!D15)</f>
      </c>
      <c r="E185" s="59">
        <f>IF(SeniorkyU_50Záp!E15=0,"",SeniorkyU_50Záp!E15)</f>
      </c>
      <c r="F185" s="195">
        <f>IF(SeniorkyU_50Záp!F15=0,"",SeniorkyU_50Záp!F15)</f>
      </c>
      <c r="G185" s="196">
        <f>IF(SeniorkyU_50Záp!G15=0,"",SeniorkyU_50Záp!G15)</f>
      </c>
      <c r="H185" s="197">
        <f>IF(SeniorkyU_50Záp!H15="","",SeniorkyU_50Záp!H15)</f>
      </c>
      <c r="I185" s="187">
        <f>IF(SeniorkyU_50Záp!I15=0,"",SeniorkyU_50Záp!I15)</f>
      </c>
      <c r="J185" s="181" t="str">
        <f>SeniorkyU_50Záp!K15</f>
        <v>nie</v>
      </c>
      <c r="K185" s="6"/>
      <c r="L185" s="6"/>
      <c r="M185" s="6"/>
      <c r="N185" s="6"/>
      <c r="P185"/>
    </row>
    <row r="186" spans="2:16" s="3" customFormat="1" ht="19.5" customHeight="1">
      <c r="B186" s="50" t="s">
        <v>18</v>
      </c>
      <c r="C186" s="51">
        <f>IF(SeniorkyU_50Záp!C16=0,"",SeniorkyU_50Záp!C16)</f>
      </c>
      <c r="D186" s="244">
        <f>IF(SeniorkyU_50Záp!D16=0,"",SeniorkyU_50Záp!D16)</f>
      </c>
      <c r="E186" s="59">
        <f>IF(SeniorkyU_50Záp!E16=0,"",SeniorkyU_50Záp!E16)</f>
      </c>
      <c r="F186" s="195">
        <f>IF(SeniorkyU_50Záp!F16=0,"",SeniorkyU_50Záp!F16)</f>
      </c>
      <c r="G186" s="196">
        <f>IF(SeniorkyU_50Záp!G16=0,"",SeniorkyU_50Záp!G16)</f>
      </c>
      <c r="H186" s="197">
        <f>IF(SeniorkyU_50Záp!H16="","",SeniorkyU_50Záp!H16)</f>
      </c>
      <c r="I186" s="187">
        <f>IF(SeniorkyU_50Záp!I16=0,"",SeniorkyU_50Záp!I16)</f>
      </c>
      <c r="J186" s="181" t="str">
        <f>SeniorkyU_50Záp!K16</f>
        <v>nie</v>
      </c>
      <c r="K186" s="6"/>
      <c r="L186" s="6"/>
      <c r="M186" s="6"/>
      <c r="N186" s="6"/>
      <c r="P186"/>
    </row>
    <row r="187" spans="2:16" s="3" customFormat="1" ht="19.5" customHeight="1">
      <c r="B187" s="44" t="s">
        <v>19</v>
      </c>
      <c r="C187" s="51">
        <f>IF(SeniorkyU_50Záp!C17=0,"",SeniorkyU_50Záp!C17)</f>
      </c>
      <c r="D187" s="244">
        <f>IF(SeniorkyU_50Záp!D17=0,"",SeniorkyU_50Záp!D17)</f>
      </c>
      <c r="E187" s="59">
        <f>IF(SeniorkyU_50Záp!E17=0,"",SeniorkyU_50Záp!E17)</f>
      </c>
      <c r="F187" s="195">
        <f>IF(SeniorkyU_50Záp!F17=0,"",SeniorkyU_50Záp!F17)</f>
      </c>
      <c r="G187" s="196">
        <f>IF(SeniorkyU_50Záp!G17=0,"",SeniorkyU_50Záp!G17)</f>
      </c>
      <c r="H187" s="197">
        <f>IF(SeniorkyU_50Záp!H17="","",SeniorkyU_50Záp!H17)</f>
      </c>
      <c r="I187" s="187">
        <f>IF(SeniorkyU_50Záp!I17=0,"",SeniorkyU_50Záp!I17)</f>
      </c>
      <c r="J187" s="181" t="str">
        <f>SeniorkyU_50Záp!K17</f>
        <v>nie</v>
      </c>
      <c r="K187" s="6"/>
      <c r="L187" s="6"/>
      <c r="M187" s="6"/>
      <c r="N187" s="6"/>
      <c r="P187"/>
    </row>
    <row r="188" spans="2:16" s="3" customFormat="1" ht="19.5" customHeight="1">
      <c r="B188" s="50" t="s">
        <v>20</v>
      </c>
      <c r="C188" s="51">
        <f>IF(SeniorkyU_50Záp!C18=0,"",SeniorkyU_50Záp!C18)</f>
      </c>
      <c r="D188" s="244">
        <f>IF(SeniorkyU_50Záp!D18=0,"",SeniorkyU_50Záp!D18)</f>
      </c>
      <c r="E188" s="59">
        <f>IF(SeniorkyU_50Záp!E18=0,"",SeniorkyU_50Záp!E18)</f>
      </c>
      <c r="F188" s="195">
        <f>IF(SeniorkyU_50Záp!F18=0,"",SeniorkyU_50Záp!F18)</f>
      </c>
      <c r="G188" s="196">
        <f>IF(SeniorkyU_50Záp!G18=0,"",SeniorkyU_50Záp!G18)</f>
      </c>
      <c r="H188" s="197">
        <f>IF(SeniorkyU_50Záp!H18="","",SeniorkyU_50Záp!H18)</f>
      </c>
      <c r="I188" s="187">
        <f>IF(SeniorkyU_50Záp!I18=0,"",SeniorkyU_50Záp!I18)</f>
      </c>
      <c r="J188" s="181" t="str">
        <f>SeniorkyU_50Záp!K18</f>
        <v>nie</v>
      </c>
      <c r="K188" s="6"/>
      <c r="L188" s="6"/>
      <c r="M188" s="6"/>
      <c r="N188" s="6"/>
      <c r="P188"/>
    </row>
    <row r="189" spans="2:16" s="3" customFormat="1" ht="19.5" customHeight="1">
      <c r="B189" s="44" t="s">
        <v>21</v>
      </c>
      <c r="C189" s="51">
        <f>IF(SeniorkyU_50Záp!C19=0,"",SeniorkyU_50Záp!C19)</f>
      </c>
      <c r="D189" s="244">
        <f>IF(SeniorkyU_50Záp!D19=0,"",SeniorkyU_50Záp!D19)</f>
      </c>
      <c r="E189" s="59">
        <f>IF(SeniorkyU_50Záp!E19=0,"",SeniorkyU_50Záp!E19)</f>
      </c>
      <c r="F189" s="195">
        <f>IF(SeniorkyU_50Záp!F19=0,"",SeniorkyU_50Záp!F19)</f>
      </c>
      <c r="G189" s="196">
        <f>IF(SeniorkyU_50Záp!G19=0,"",SeniorkyU_50Záp!G19)</f>
      </c>
      <c r="H189" s="197">
        <f>IF(SeniorkyU_50Záp!H19="","",SeniorkyU_50Záp!H19)</f>
      </c>
      <c r="I189" s="187">
        <f>IF(SeniorkyU_50Záp!I19=0,"",SeniorkyU_50Záp!I19)</f>
      </c>
      <c r="J189" s="181" t="str">
        <f>SeniorkyU_50Záp!K19</f>
        <v>nie</v>
      </c>
      <c r="K189" s="6"/>
      <c r="L189" s="6"/>
      <c r="M189" s="6"/>
      <c r="N189" s="6"/>
      <c r="P189"/>
    </row>
    <row r="190" spans="2:16" s="3" customFormat="1" ht="19.5" customHeight="1">
      <c r="B190" s="50" t="s">
        <v>22</v>
      </c>
      <c r="C190" s="51">
        <f>IF(SeniorkyU_50Záp!C20=0,"",SeniorkyU_50Záp!C20)</f>
      </c>
      <c r="D190" s="244">
        <f>IF(SeniorkyU_50Záp!D20=0,"",SeniorkyU_50Záp!D20)</f>
      </c>
      <c r="E190" s="59">
        <f>IF(SeniorkyU_50Záp!E20=0,"",SeniorkyU_50Záp!E20)</f>
      </c>
      <c r="F190" s="195">
        <f>IF(SeniorkyU_50Záp!F20=0,"",SeniorkyU_50Záp!F20)</f>
      </c>
      <c r="G190" s="196">
        <f>IF(SeniorkyU_50Záp!G20=0,"",SeniorkyU_50Záp!G20)</f>
      </c>
      <c r="H190" s="197">
        <f>IF(SeniorkyU_50Záp!H20="","",SeniorkyU_50Záp!H20)</f>
      </c>
      <c r="I190" s="187">
        <f>IF(SeniorkyU_50Záp!I20=0,"",SeniorkyU_50Záp!I20)</f>
      </c>
      <c r="J190" s="181" t="str">
        <f>SeniorkyU_50Záp!K20</f>
        <v>nie</v>
      </c>
      <c r="K190" s="6"/>
      <c r="L190" s="6"/>
      <c r="M190" s="6"/>
      <c r="N190" s="6"/>
      <c r="P190"/>
    </row>
    <row r="191" spans="2:16" s="3" customFormat="1" ht="19.5" customHeight="1">
      <c r="B191" s="44" t="s">
        <v>23</v>
      </c>
      <c r="C191" s="51">
        <f>IF(SeniorkyU_50Záp!C21=0,"",SeniorkyU_50Záp!C21)</f>
      </c>
      <c r="D191" s="244">
        <f>IF(SeniorkyU_50Záp!D21=0,"",SeniorkyU_50Záp!D21)</f>
      </c>
      <c r="E191" s="59">
        <f>IF(SeniorkyU_50Záp!E21=0,"",SeniorkyU_50Záp!E21)</f>
      </c>
      <c r="F191" s="195">
        <f>IF(SeniorkyU_50Záp!F21=0,"",SeniorkyU_50Záp!F21)</f>
      </c>
      <c r="G191" s="196">
        <f>IF(SeniorkyU_50Záp!G21=0,"",SeniorkyU_50Záp!G21)</f>
      </c>
      <c r="H191" s="197">
        <f>IF(SeniorkyU_50Záp!H21="","",SeniorkyU_50Záp!H21)</f>
      </c>
      <c r="I191" s="187">
        <f>IF(SeniorkyU_50Záp!I21=0,"",SeniorkyU_50Záp!I21)</f>
      </c>
      <c r="J191" s="181" t="str">
        <f>SeniorkyU_50Záp!K21</f>
        <v>nie</v>
      </c>
      <c r="K191" s="6"/>
      <c r="L191" s="6"/>
      <c r="M191" s="6"/>
      <c r="N191" s="6"/>
      <c r="P191"/>
    </row>
    <row r="192" spans="2:16" s="3" customFormat="1" ht="19.5" customHeight="1">
      <c r="B192" s="50" t="s">
        <v>24</v>
      </c>
      <c r="C192" s="51">
        <f>IF(SeniorkyU_50Záp!C22=0,"",SeniorkyU_50Záp!C22)</f>
      </c>
      <c r="D192" s="244">
        <f>IF(SeniorkyU_50Záp!D22=0,"",SeniorkyU_50Záp!D22)</f>
      </c>
      <c r="E192" s="59">
        <f>IF(SeniorkyU_50Záp!E22=0,"",SeniorkyU_50Záp!E22)</f>
      </c>
      <c r="F192" s="195">
        <f>IF(SeniorkyU_50Záp!F22=0,"",SeniorkyU_50Záp!F22)</f>
      </c>
      <c r="G192" s="196">
        <f>IF(SeniorkyU_50Záp!G22=0,"",SeniorkyU_50Záp!G22)</f>
      </c>
      <c r="H192" s="197">
        <f>IF(SeniorkyU_50Záp!H22="","",SeniorkyU_50Záp!H22)</f>
      </c>
      <c r="I192" s="187">
        <f>IF(SeniorkyU_50Záp!I22=0,"",SeniorkyU_50Záp!I22)</f>
      </c>
      <c r="J192" s="181" t="str">
        <f>SeniorkyU_50Záp!K22</f>
        <v>nie</v>
      </c>
      <c r="K192" s="6"/>
      <c r="L192" s="6"/>
      <c r="M192" s="6"/>
      <c r="N192" s="6"/>
      <c r="P192"/>
    </row>
    <row r="193" spans="2:16" s="3" customFormat="1" ht="19.5" customHeight="1">
      <c r="B193" s="44" t="s">
        <v>25</v>
      </c>
      <c r="C193" s="51">
        <f>IF(SeniorkyU_50Záp!C23=0,"",SeniorkyU_50Záp!C23)</f>
      </c>
      <c r="D193" s="244">
        <f>IF(SeniorkyU_50Záp!D23=0,"",SeniorkyU_50Záp!D23)</f>
      </c>
      <c r="E193" s="59">
        <f>IF(SeniorkyU_50Záp!E23=0,"",SeniorkyU_50Záp!E23)</f>
      </c>
      <c r="F193" s="195">
        <f>IF(SeniorkyU_50Záp!F23=0,"",SeniorkyU_50Záp!F23)</f>
      </c>
      <c r="G193" s="196">
        <f>IF(SeniorkyU_50Záp!G23=0,"",SeniorkyU_50Záp!G23)</f>
      </c>
      <c r="H193" s="197">
        <f>IF(SeniorkyU_50Záp!H23="","",SeniorkyU_50Záp!H23)</f>
      </c>
      <c r="I193" s="187">
        <f>IF(SeniorkyU_50Záp!I23=0,"",SeniorkyU_50Záp!I23)</f>
      </c>
      <c r="J193" s="181" t="str">
        <f>SeniorkyU_50Záp!K23</f>
        <v>nie</v>
      </c>
      <c r="K193" s="6"/>
      <c r="L193" s="6"/>
      <c r="M193" s="6"/>
      <c r="N193" s="6"/>
      <c r="P193"/>
    </row>
    <row r="194" spans="2:16" s="3" customFormat="1" ht="19.5" customHeight="1">
      <c r="B194" s="50" t="s">
        <v>26</v>
      </c>
      <c r="C194" s="51">
        <f>IF(SeniorkyU_50Záp!C24=0,"",SeniorkyU_50Záp!C24)</f>
      </c>
      <c r="D194" s="244">
        <f>IF(SeniorkyU_50Záp!D24=0,"",SeniorkyU_50Záp!D24)</f>
      </c>
      <c r="E194" s="59">
        <f>IF(SeniorkyU_50Záp!E24=0,"",SeniorkyU_50Záp!E24)</f>
      </c>
      <c r="F194" s="195">
        <f>IF(SeniorkyU_50Záp!F24=0,"",SeniorkyU_50Záp!F24)</f>
      </c>
      <c r="G194" s="196">
        <f>IF(SeniorkyU_50Záp!G24=0,"",SeniorkyU_50Záp!G24)</f>
      </c>
      <c r="H194" s="197">
        <f>IF(SeniorkyU_50Záp!H24="","",SeniorkyU_50Záp!H24)</f>
      </c>
      <c r="I194" s="187">
        <f>IF(SeniorkyU_50Záp!I24=0,"",SeniorkyU_50Záp!I24)</f>
      </c>
      <c r="J194" s="181" t="str">
        <f>SeniorkyU_50Záp!K24</f>
        <v>nie</v>
      </c>
      <c r="K194" s="6"/>
      <c r="L194" s="6"/>
      <c r="M194" s="6"/>
      <c r="N194" s="6"/>
      <c r="P194"/>
    </row>
    <row r="195" spans="2:16" s="3" customFormat="1" ht="19.5" customHeight="1">
      <c r="B195" s="44" t="s">
        <v>27</v>
      </c>
      <c r="C195" s="51">
        <f>IF(SeniorkyU_50Záp!C25=0,"",SeniorkyU_50Záp!C25)</f>
      </c>
      <c r="D195" s="244">
        <f>IF(SeniorkyU_50Záp!D25=0,"",SeniorkyU_50Záp!D25)</f>
      </c>
      <c r="E195" s="59">
        <f>IF(SeniorkyU_50Záp!E25=0,"",SeniorkyU_50Záp!E25)</f>
      </c>
      <c r="F195" s="195">
        <f>IF(SeniorkyU_50Záp!F25=0,"",SeniorkyU_50Záp!F25)</f>
      </c>
      <c r="G195" s="196">
        <f>IF(SeniorkyU_50Záp!G25=0,"",SeniorkyU_50Záp!G25)</f>
      </c>
      <c r="H195" s="197">
        <f>IF(SeniorkyU_50Záp!H25="","",SeniorkyU_50Záp!H25)</f>
      </c>
      <c r="I195" s="187">
        <f>IF(SeniorkyU_50Záp!I25=0,"",SeniorkyU_50Záp!I25)</f>
      </c>
      <c r="J195" s="181" t="str">
        <f>SeniorkyU_50Záp!K25</f>
        <v>nie</v>
      </c>
      <c r="K195" s="6"/>
      <c r="L195" s="6"/>
      <c r="M195" s="6"/>
      <c r="N195" s="6"/>
      <c r="P195"/>
    </row>
    <row r="196" spans="2:16" s="3" customFormat="1" ht="19.5" customHeight="1">
      <c r="B196" s="50" t="s">
        <v>28</v>
      </c>
      <c r="C196" s="51">
        <f>IF(SeniorkyU_50Záp!C26=0,"",SeniorkyU_50Záp!C26)</f>
      </c>
      <c r="D196" s="244">
        <f>IF(SeniorkyU_50Záp!D26=0,"",SeniorkyU_50Záp!D26)</f>
      </c>
      <c r="E196" s="59">
        <f>IF(SeniorkyU_50Záp!E26=0,"",SeniorkyU_50Záp!E26)</f>
      </c>
      <c r="F196" s="195">
        <f>IF(SeniorkyU_50Záp!F26=0,"",SeniorkyU_50Záp!F26)</f>
      </c>
      <c r="G196" s="196">
        <f>IF(SeniorkyU_50Záp!G26=0,"",SeniorkyU_50Záp!G26)</f>
      </c>
      <c r="H196" s="197">
        <f>IF(SeniorkyU_50Záp!H26="","",SeniorkyU_50Záp!H26)</f>
      </c>
      <c r="I196" s="187">
        <f>IF(SeniorkyU_50Záp!I26=0,"",SeniorkyU_50Záp!I26)</f>
      </c>
      <c r="J196" s="181" t="str">
        <f>SeniorkyU_50Záp!K26</f>
        <v>nie</v>
      </c>
      <c r="K196" s="6"/>
      <c r="L196" s="6"/>
      <c r="M196" s="6"/>
      <c r="N196" s="6"/>
      <c r="P196"/>
    </row>
    <row r="197" spans="2:16" s="3" customFormat="1" ht="19.5" customHeight="1">
      <c r="B197" s="44" t="s">
        <v>29</v>
      </c>
      <c r="C197" s="51">
        <f>IF(SeniorkyU_50Záp!C27=0,"",SeniorkyU_50Záp!C27)</f>
      </c>
      <c r="D197" s="244">
        <f>IF(SeniorkyU_50Záp!D27=0,"",SeniorkyU_50Záp!D27)</f>
      </c>
      <c r="E197" s="59">
        <f>IF(SeniorkyU_50Záp!E27=0,"",SeniorkyU_50Záp!E27)</f>
      </c>
      <c r="F197" s="195">
        <f>IF(SeniorkyU_50Záp!F27=0,"",SeniorkyU_50Záp!F27)</f>
      </c>
      <c r="G197" s="196">
        <f>IF(SeniorkyU_50Záp!G27=0,"",SeniorkyU_50Záp!G27)</f>
      </c>
      <c r="H197" s="197">
        <f>IF(SeniorkyU_50Záp!H27="","",SeniorkyU_50Záp!H27)</f>
      </c>
      <c r="I197" s="187">
        <f>IF(SeniorkyU_50Záp!I27=0,"",SeniorkyU_50Záp!I27)</f>
      </c>
      <c r="J197" s="181" t="str">
        <f>SeniorkyU_50Záp!K27</f>
        <v>nie</v>
      </c>
      <c r="K197" s="6"/>
      <c r="L197" s="6"/>
      <c r="M197" s="6"/>
      <c r="N197" s="6"/>
      <c r="P197"/>
    </row>
    <row r="198" spans="2:16" s="3" customFormat="1" ht="19.5" customHeight="1">
      <c r="B198" s="159" t="s">
        <v>30</v>
      </c>
      <c r="C198" s="51">
        <f>IF(SeniorkyU_50Záp!C28=0,"",SeniorkyU_50Záp!C28)</f>
      </c>
      <c r="D198" s="244">
        <f>IF(SeniorkyU_50Záp!D28=0,"",SeniorkyU_50Záp!D28)</f>
      </c>
      <c r="E198" s="59">
        <f>IF(SeniorkyU_50Záp!E28=0,"",SeniorkyU_50Záp!E28)</f>
      </c>
      <c r="F198" s="195">
        <f>IF(SeniorkyU_50Záp!F28=0,"",SeniorkyU_50Záp!F28)</f>
      </c>
      <c r="G198" s="196">
        <f>IF(SeniorkyU_50Záp!G28=0,"",SeniorkyU_50Záp!G28)</f>
      </c>
      <c r="H198" s="197">
        <f>IF(SeniorkyU_50Záp!H28="","",SeniorkyU_50Záp!H28)</f>
      </c>
      <c r="I198" s="187">
        <f>IF(SeniorkyU_50Záp!I28=0,"",SeniorkyU_50Záp!I28)</f>
      </c>
      <c r="J198" s="181" t="str">
        <f>SeniorkyU_50Záp!K28</f>
        <v>nie</v>
      </c>
      <c r="K198" s="6"/>
      <c r="L198" s="6"/>
      <c r="M198" s="6"/>
      <c r="N198" s="6"/>
      <c r="P198"/>
    </row>
    <row r="199" spans="2:16" s="3" customFormat="1" ht="19.5" customHeight="1">
      <c r="B199" s="44" t="s">
        <v>31</v>
      </c>
      <c r="C199" s="51">
        <f>IF(SeniorkyU_50Záp!C29=0,"",SeniorkyU_50Záp!C29)</f>
      </c>
      <c r="D199" s="244">
        <f>IF(SeniorkyU_50Záp!D29=0,"",SeniorkyU_50Záp!D29)</f>
      </c>
      <c r="E199" s="59">
        <f>IF(SeniorkyU_50Záp!E29=0,"",SeniorkyU_50Záp!E29)</f>
      </c>
      <c r="F199" s="195">
        <f>IF(SeniorkyU_50Záp!F29=0,"",SeniorkyU_50Záp!F29)</f>
      </c>
      <c r="G199" s="196">
        <f>IF(SeniorkyU_50Záp!G29=0,"",SeniorkyU_50Záp!G29)</f>
      </c>
      <c r="H199" s="197">
        <f>IF(SeniorkyU_50Záp!H29="","",SeniorkyU_50Záp!H29)</f>
      </c>
      <c r="I199" s="187">
        <f>IF(SeniorkyU_50Záp!I29=0,"",SeniorkyU_50Záp!I29)</f>
      </c>
      <c r="J199" s="181" t="str">
        <f>SeniorkyU_50Záp!K29</f>
        <v>nie</v>
      </c>
      <c r="K199" s="6"/>
      <c r="L199" s="6"/>
      <c r="M199" s="6"/>
      <c r="N199" s="6"/>
      <c r="P199"/>
    </row>
    <row r="200" spans="2:16" s="3" customFormat="1" ht="19.5" customHeight="1">
      <c r="B200" s="159" t="s">
        <v>32</v>
      </c>
      <c r="C200" s="51">
        <f>IF(SeniorkyU_50Záp!C30=0,"",SeniorkyU_50Záp!C30)</f>
      </c>
      <c r="D200" s="244">
        <f>IF(SeniorkyU_50Záp!D30=0,"",SeniorkyU_50Záp!D30)</f>
      </c>
      <c r="E200" s="59">
        <f>IF(SeniorkyU_50Záp!E30=0,"",SeniorkyU_50Záp!E30)</f>
      </c>
      <c r="F200" s="195">
        <f>IF(SeniorkyU_50Záp!F30=0,"",SeniorkyU_50Záp!F30)</f>
      </c>
      <c r="G200" s="196">
        <f>IF(SeniorkyU_50Záp!G30=0,"",SeniorkyU_50Záp!G30)</f>
      </c>
      <c r="H200" s="197">
        <f>IF(SeniorkyU_50Záp!H30="","",SeniorkyU_50Záp!H30)</f>
      </c>
      <c r="I200" s="187">
        <f>IF(SeniorkyU_50Záp!I30=0,"",SeniorkyU_50Záp!I30)</f>
      </c>
      <c r="J200" s="181" t="str">
        <f>SeniorkyU_50Záp!K30</f>
        <v>nie</v>
      </c>
      <c r="K200" s="6"/>
      <c r="L200" s="6"/>
      <c r="M200" s="6"/>
      <c r="N200" s="6"/>
      <c r="P200"/>
    </row>
    <row r="201" spans="2:16" s="3" customFormat="1" ht="19.5" customHeight="1">
      <c r="B201" s="44" t="s">
        <v>33</v>
      </c>
      <c r="C201" s="51">
        <f>IF(SeniorkyU_50Záp!C31=0,"",SeniorkyU_50Záp!C31)</f>
      </c>
      <c r="D201" s="244">
        <f>IF(SeniorkyU_50Záp!D31=0,"",SeniorkyU_50Záp!D31)</f>
      </c>
      <c r="E201" s="59">
        <f>IF(SeniorkyU_50Záp!E31=0,"",SeniorkyU_50Záp!E31)</f>
      </c>
      <c r="F201" s="195">
        <f>IF(SeniorkyU_50Záp!F31=0,"",SeniorkyU_50Záp!F31)</f>
      </c>
      <c r="G201" s="196">
        <f>IF(SeniorkyU_50Záp!G31=0,"",SeniorkyU_50Záp!G31)</f>
      </c>
      <c r="H201" s="197">
        <f>IF(SeniorkyU_50Záp!H31="","",SeniorkyU_50Záp!H31)</f>
      </c>
      <c r="I201" s="187">
        <f>IF(SeniorkyU_50Záp!I31=0,"",SeniorkyU_50Záp!I31)</f>
      </c>
      <c r="J201" s="181" t="str">
        <f>SeniorkyU_50Záp!K31</f>
        <v>nie</v>
      </c>
      <c r="K201" s="6"/>
      <c r="L201" s="6"/>
      <c r="M201" s="6"/>
      <c r="N201" s="6"/>
      <c r="P201"/>
    </row>
    <row r="202" spans="2:16" s="3" customFormat="1" ht="19.5" customHeight="1">
      <c r="B202" s="159" t="s">
        <v>34</v>
      </c>
      <c r="C202" s="51">
        <f>IF(SeniorkyU_50Záp!C32=0,"",SeniorkyU_50Záp!C32)</f>
      </c>
      <c r="D202" s="244">
        <f>IF(SeniorkyU_50Záp!D32=0,"",SeniorkyU_50Záp!D32)</f>
      </c>
      <c r="E202" s="59">
        <f>IF(SeniorkyU_50Záp!E32=0,"",SeniorkyU_50Záp!E32)</f>
      </c>
      <c r="F202" s="195">
        <f>IF(SeniorkyU_50Záp!F32=0,"",SeniorkyU_50Záp!F32)</f>
      </c>
      <c r="G202" s="196">
        <f>IF(SeniorkyU_50Záp!G32=0,"",SeniorkyU_50Záp!G32)</f>
      </c>
      <c r="H202" s="197">
        <f>IF(SeniorkyU_50Záp!H32="","",SeniorkyU_50Záp!H32)</f>
      </c>
      <c r="I202" s="187">
        <f>IF(SeniorkyU_50Záp!I32=0,"",SeniorkyU_50Záp!I32)</f>
      </c>
      <c r="J202" s="181" t="str">
        <f>SeniorkyU_50Záp!K32</f>
        <v>nie</v>
      </c>
      <c r="K202" s="6"/>
      <c r="L202" s="6"/>
      <c r="M202" s="6"/>
      <c r="N202" s="6"/>
      <c r="P202"/>
    </row>
    <row r="203" spans="2:16" s="3" customFormat="1" ht="19.5" customHeight="1" thickBot="1">
      <c r="B203" s="45" t="s">
        <v>35</v>
      </c>
      <c r="C203" s="177">
        <f>IF(SeniorkyU_50Záp!C33=0,"",SeniorkyU_50Záp!C33)</f>
      </c>
      <c r="D203" s="247">
        <f>IF(SeniorkyU_50Záp!D33=0,"",SeniorkyU_50Záp!D33)</f>
      </c>
      <c r="E203" s="178">
        <f>IF(SeniorkyU_50Záp!E33=0,"",SeniorkyU_50Záp!E33)</f>
      </c>
      <c r="F203" s="204">
        <f>IF(SeniorkyU_50Záp!F33=0,"",SeniorkyU_50Záp!F33)</f>
      </c>
      <c r="G203" s="205">
        <f>IF(SeniorkyU_50Záp!G33=0,"",SeniorkyU_50Záp!G33)</f>
      </c>
      <c r="H203" s="206">
        <f>IF(SeniorkyU_50Záp!H33="","",SeniorkyU_50Záp!H33)</f>
      </c>
      <c r="I203" s="188">
        <f>IF(SeniorkyU_50Záp!I33=0,"",SeniorkyU_50Záp!I33)</f>
      </c>
      <c r="J203" s="181" t="str">
        <f>SeniorkyU_50Záp!K33</f>
        <v>nie</v>
      </c>
      <c r="K203" s="6"/>
      <c r="L203" s="6"/>
      <c r="M203" s="6"/>
      <c r="N203" s="6"/>
      <c r="P203"/>
    </row>
    <row r="204" ht="15.75" thickTop="1"/>
    <row r="205" spans="1:10" ht="21" customHeight="1">
      <c r="A205" s="1"/>
      <c r="B205" s="460" t="s">
        <v>125</v>
      </c>
      <c r="C205" s="460"/>
      <c r="D205" s="459" t="str">
        <f>SenioriU_60Záp!$F$1</f>
        <v>A5</v>
      </c>
      <c r="E205" s="459"/>
      <c r="F205" s="459"/>
      <c r="G205" s="457" t="str">
        <f>SenioriU_60Záp!$H$2</f>
        <v>11.11.3005</v>
      </c>
      <c r="H205" s="457"/>
      <c r="I205" s="457"/>
      <c r="J205" s="13"/>
    </row>
    <row r="206" spans="1:10" ht="29.25" customHeight="1">
      <c r="A206" s="1"/>
      <c r="B206" s="461" t="s">
        <v>181</v>
      </c>
      <c r="C206" s="462"/>
      <c r="D206" s="462"/>
      <c r="E206" s="261" t="s">
        <v>141</v>
      </c>
      <c r="F206" s="458" t="str">
        <f>SenioriU_60Záp!$E$2</f>
        <v>A5a</v>
      </c>
      <c r="G206" s="458"/>
      <c r="H206" s="458"/>
      <c r="I206" s="458"/>
      <c r="J206" s="13"/>
    </row>
    <row r="207" spans="3:17" ht="6.75" customHeight="1" thickBot="1">
      <c r="C207" s="11"/>
      <c r="D207" s="11"/>
      <c r="E207" s="5"/>
      <c r="G207" s="11"/>
      <c r="H207" s="11"/>
      <c r="I207" s="11"/>
      <c r="J207" s="5"/>
      <c r="Q207" s="4"/>
    </row>
    <row r="208" spans="1:9" ht="13.5" customHeight="1" thickTop="1">
      <c r="A208" s="11"/>
      <c r="B208" s="55" t="s">
        <v>53</v>
      </c>
      <c r="C208" s="86" t="s">
        <v>10</v>
      </c>
      <c r="D208" s="56" t="s">
        <v>52</v>
      </c>
      <c r="E208" s="87" t="s">
        <v>11</v>
      </c>
      <c r="F208" s="57" t="s">
        <v>8</v>
      </c>
      <c r="G208" s="56" t="s">
        <v>9</v>
      </c>
      <c r="H208" s="56" t="s">
        <v>6</v>
      </c>
      <c r="I208" s="58" t="s">
        <v>7</v>
      </c>
    </row>
    <row r="209" spans="1:9" ht="3.75" customHeight="1">
      <c r="A209" s="11"/>
      <c r="B209" s="52"/>
      <c r="C209" s="85"/>
      <c r="D209" s="88"/>
      <c r="E209" s="85"/>
      <c r="F209" s="53"/>
      <c r="G209" s="85"/>
      <c r="H209" s="85"/>
      <c r="I209" s="54"/>
    </row>
    <row r="210" spans="1:16" s="3" customFormat="1" ht="19.5" customHeight="1">
      <c r="A210" s="14"/>
      <c r="B210" s="49" t="s">
        <v>0</v>
      </c>
      <c r="C210" s="51">
        <f>IF(SenioriU_60Záp!C4=0,"",SenioriU_60Záp!C4)</f>
      </c>
      <c r="D210" s="217">
        <f>IF(SenioriU_60Záp!D4=0,"",SenioriU_60Záp!D4)</f>
      </c>
      <c r="E210" s="59">
        <f>IF(SenioriU_60Záp!E4=0,"",SenioriU_60Záp!E4)</f>
      </c>
      <c r="F210" s="191">
        <f>IF(SenioriU_60Záp!F4=0,"",SenioriU_60Záp!F4)</f>
      </c>
      <c r="G210" s="196">
        <f>IF(SenioriU_60Záp!G4=0,"",SenioriU_60Záp!G4)</f>
      </c>
      <c r="H210" s="207">
        <f>IF(SenioriU_60Záp!H4=0,"",SenioriU_60Záp!H4)</f>
      </c>
      <c r="I210" s="187">
        <f>IF(SenioriU_60Záp!I4=0,"",SenioriU_60Záp!I4)</f>
      </c>
      <c r="J210" s="181" t="str">
        <f>SenioriU_60Záp!K4</f>
        <v>nie</v>
      </c>
      <c r="P210"/>
    </row>
    <row r="211" spans="1:17" s="3" customFormat="1" ht="19.5" customHeight="1">
      <c r="A211" s="14"/>
      <c r="B211" s="49" t="s">
        <v>1</v>
      </c>
      <c r="C211" s="51">
        <f>IF(SenioriU_60Záp!C5=0,"",SenioriU_60Záp!C5)</f>
      </c>
      <c r="D211" s="217">
        <f>IF(SenioriU_60Záp!D5=0,"",SenioriU_60Záp!D5)</f>
      </c>
      <c r="E211" s="59">
        <f>IF(SenioriU_60Záp!E5=0,"",SenioriU_60Záp!E5)</f>
      </c>
      <c r="F211" s="191">
        <f>IF(SenioriU_60Záp!F5=0,"",SenioriU_60Záp!F5)</f>
      </c>
      <c r="G211" s="196">
        <f>IF(SenioriU_60Záp!G5=0,"",SenioriU_60Záp!G5)</f>
      </c>
      <c r="H211" s="207">
        <f>IF(SenioriU_60Záp!H5=0,"",SenioriU_60Záp!H5)</f>
      </c>
      <c r="I211" s="187">
        <f>IF(SenioriU_60Záp!I5=0,"",SenioriU_60Záp!I5)</f>
      </c>
      <c r="J211" s="181" t="str">
        <f>SenioriU_60Záp!K5</f>
        <v>nie</v>
      </c>
      <c r="P211"/>
      <c r="Q211" s="9"/>
    </row>
    <row r="212" spans="2:16" s="3" customFormat="1" ht="19.5" customHeight="1" thickBot="1">
      <c r="B212" s="362" t="s">
        <v>2</v>
      </c>
      <c r="C212" s="168">
        <f>IF(SenioriU_60Záp!C6=0,"",SenioriU_60Záp!C6)</f>
      </c>
      <c r="D212" s="242">
        <f>IF(SenioriU_60Záp!D6=0,"",SenioriU_60Záp!D6)</f>
      </c>
      <c r="E212" s="169">
        <f>IF(SenioriU_60Záp!E6=0,"",SenioriU_60Záp!E6)</f>
      </c>
      <c r="F212" s="192">
        <f>IF(SenioriU_60Záp!F6=0,"",SenioriU_60Záp!F6)</f>
      </c>
      <c r="G212" s="199">
        <f>IF(SenioriU_60Záp!G6=0,"",SenioriU_60Záp!G6)</f>
      </c>
      <c r="H212" s="208">
        <f>IF(SenioriU_60Záp!H6=0,"",SenioriU_60Záp!H6)</f>
      </c>
      <c r="I212" s="190">
        <f>IF(SenioriU_60Záp!I6=0,"",SenioriU_60Záp!I6)</f>
      </c>
      <c r="J212" s="181" t="str">
        <f>SenioriU_60Záp!K6</f>
        <v>nie</v>
      </c>
      <c r="P212"/>
    </row>
    <row r="213" spans="2:16" s="3" customFormat="1" ht="19.5" customHeight="1" thickTop="1">
      <c r="B213" s="337" t="s">
        <v>3</v>
      </c>
      <c r="C213" s="338">
        <f>IF(SenioriU_60Záp!C7=0,"",SenioriU_60Záp!C7)</f>
      </c>
      <c r="D213" s="345">
        <f>IF(SenioriU_60Záp!D7=0,"",SenioriU_60Záp!D7)</f>
      </c>
      <c r="E213" s="340">
        <f>IF(SenioriU_60Záp!E7=0,"",SenioriU_60Záp!E7)</f>
      </c>
      <c r="F213" s="346">
        <f>IF(SenioriU_60Záp!F7=0,"",SenioriU_60Záp!F7)</f>
      </c>
      <c r="G213" s="342">
        <f>IF(SenioriU_60Záp!G7=0,"",SenioriU_60Záp!G7)</f>
      </c>
      <c r="H213" s="347">
        <f>IF(SenioriU_60Záp!H7=0,"",SenioriU_60Záp!H7)</f>
      </c>
      <c r="I213" s="344">
        <f>IF(SenioriU_60Záp!I7=0,"",SenioriU_60Záp!I7)</f>
      </c>
      <c r="J213" s="181" t="str">
        <f>SenioriU_60Záp!K7</f>
        <v>nie</v>
      </c>
      <c r="P213"/>
    </row>
    <row r="214" spans="2:16" s="3" customFormat="1" ht="19.5" customHeight="1">
      <c r="B214" s="320" t="s">
        <v>4</v>
      </c>
      <c r="C214" s="166">
        <f>IF(SenioriU_60Záp!C8=0,"",SenioriU_60Záp!C8)</f>
      </c>
      <c r="D214" s="218">
        <f>IF(SenioriU_60Záp!D8=0,"",SenioriU_60Záp!D8)</f>
      </c>
      <c r="E214" s="167">
        <f>IF(SenioriU_60Záp!E8=0,"",SenioriU_60Záp!E8)</f>
      </c>
      <c r="F214" s="193">
        <f>IF(SenioriU_60Záp!F8=0,"",SenioriU_60Záp!F8)</f>
      </c>
      <c r="G214" s="202">
        <f>IF(SenioriU_60Záp!G8=0,"",SenioriU_60Záp!G8)</f>
      </c>
      <c r="H214" s="209">
        <f>IF(SenioriU_60Záp!H8=0,"",SenioriU_60Záp!H8)</f>
      </c>
      <c r="I214" s="189">
        <f>IF(SenioriU_60Záp!I8=0,"",SenioriU_60Záp!I8)</f>
      </c>
      <c r="J214" s="182" t="str">
        <f>SenioriU_60Záp!K8</f>
        <v>nie</v>
      </c>
      <c r="P214"/>
    </row>
    <row r="215" spans="2:18" s="3" customFormat="1" ht="19.5" customHeight="1">
      <c r="B215" s="44" t="s">
        <v>5</v>
      </c>
      <c r="C215" s="51">
        <f>IF(SenioriU_60Záp!C9=0,"",SenioriU_60Záp!C9)</f>
      </c>
      <c r="D215" s="217">
        <f>IF(SenioriU_60Záp!D9=0,"",SenioriU_60Záp!D9)</f>
      </c>
      <c r="E215" s="59">
        <f>IF(SenioriU_60Záp!E9=0,"",SenioriU_60Záp!E9)</f>
      </c>
      <c r="F215" s="191">
        <f>IF(SenioriU_60Záp!F9=0,"",SenioriU_60Záp!F9)</f>
      </c>
      <c r="G215" s="196">
        <f>IF(SenioriU_60Záp!G9=0,"",SenioriU_60Záp!G9)</f>
      </c>
      <c r="H215" s="207">
        <f>IF(SenioriU_60Záp!H9=0,"",SenioriU_60Záp!H9)</f>
      </c>
      <c r="I215" s="187">
        <f>IF(SenioriU_60Záp!I9=0,"",SenioriU_60Záp!I9)</f>
      </c>
      <c r="J215" s="181" t="str">
        <f>SenioriU_60Záp!K9</f>
        <v>nie</v>
      </c>
      <c r="O215"/>
      <c r="P215"/>
      <c r="Q215"/>
      <c r="R215"/>
    </row>
    <row r="216" spans="2:18" s="3" customFormat="1" ht="19.5" customHeight="1">
      <c r="B216" s="50" t="s">
        <v>12</v>
      </c>
      <c r="C216" s="51">
        <f>IF(SenioriU_60Záp!C10=0,"",SenioriU_60Záp!C10)</f>
      </c>
      <c r="D216" s="217">
        <f>IF(SenioriU_60Záp!D10=0,"",SenioriU_60Záp!D10)</f>
      </c>
      <c r="E216" s="59">
        <f>IF(SenioriU_60Záp!E10=0,"",SenioriU_60Záp!E10)</f>
      </c>
      <c r="F216" s="191">
        <f>IF(SenioriU_60Záp!F10=0,"",SenioriU_60Záp!F10)</f>
      </c>
      <c r="G216" s="196">
        <f>IF(SenioriU_60Záp!G10=0,"",SenioriU_60Záp!G10)</f>
      </c>
      <c r="H216" s="207">
        <f>IF(SenioriU_60Záp!H10=0,"",SenioriU_60Záp!H10)</f>
      </c>
      <c r="I216" s="187">
        <f>IF(SenioriU_60Záp!I10=0,"",SenioriU_60Záp!I10)</f>
      </c>
      <c r="J216" s="182" t="str">
        <f>SenioriU_60Záp!K10</f>
        <v>nie</v>
      </c>
      <c r="P216"/>
      <c r="Q216"/>
      <c r="R216"/>
    </row>
    <row r="217" spans="2:18" s="3" customFormat="1" ht="19.5" customHeight="1">
      <c r="B217" s="44" t="s">
        <v>13</v>
      </c>
      <c r="C217" s="51">
        <f>IF(SenioriU_60Záp!C11=0,"",SenioriU_60Záp!C11)</f>
      </c>
      <c r="D217" s="217">
        <f>IF(SenioriU_60Záp!D11=0,"",SenioriU_60Záp!D11)</f>
      </c>
      <c r="E217" s="59">
        <f>IF(SenioriU_60Záp!E11=0,"",SenioriU_60Záp!E11)</f>
      </c>
      <c r="F217" s="191">
        <f>IF(SenioriU_60Záp!F11=0,"",SenioriU_60Záp!F11)</f>
      </c>
      <c r="G217" s="196">
        <f>IF(SenioriU_60Záp!G11=0,"",SenioriU_60Záp!G11)</f>
      </c>
      <c r="H217" s="207">
        <f>IF(SenioriU_60Záp!H11=0,"",SenioriU_60Záp!H11)</f>
      </c>
      <c r="I217" s="187">
        <f>IF(SenioriU_60Záp!I11=0,"",SenioriU_60Záp!I11)</f>
      </c>
      <c r="J217" s="181" t="str">
        <f>SenioriU_60Záp!K11</f>
        <v>nie</v>
      </c>
      <c r="K217" s="6"/>
      <c r="L217" s="6"/>
      <c r="M217" s="6"/>
      <c r="N217" s="6"/>
      <c r="P217"/>
      <c r="Q217"/>
      <c r="R217"/>
    </row>
    <row r="218" spans="2:18" s="3" customFormat="1" ht="19.5" customHeight="1">
      <c r="B218" s="50" t="s">
        <v>14</v>
      </c>
      <c r="C218" s="51">
        <f>IF(SenioriU_60Záp!C12=0,"",SenioriU_60Záp!C12)</f>
      </c>
      <c r="D218" s="217">
        <f>IF(SenioriU_60Záp!D12=0,"",SenioriU_60Záp!D12)</f>
      </c>
      <c r="E218" s="59">
        <f>IF(SenioriU_60Záp!E12=0,"",SenioriU_60Záp!E12)</f>
      </c>
      <c r="F218" s="191">
        <f>IF(SenioriU_60Záp!F12=0,"",SenioriU_60Záp!F12)</f>
      </c>
      <c r="G218" s="196">
        <f>IF(SenioriU_60Záp!G12=0,"",SenioriU_60Záp!G12)</f>
      </c>
      <c r="H218" s="207">
        <f>IF(SenioriU_60Záp!H12=0,"",SenioriU_60Záp!H12)</f>
      </c>
      <c r="I218" s="187">
        <f>IF(SenioriU_60Záp!I12=0,"",SenioriU_60Záp!I12)</f>
      </c>
      <c r="J218" s="181" t="str">
        <f>SenioriU_60Záp!K12</f>
        <v>nie</v>
      </c>
      <c r="K218" s="6"/>
      <c r="L218" s="6"/>
      <c r="M218" s="6"/>
      <c r="N218" s="6"/>
      <c r="P218"/>
      <c r="Q218"/>
      <c r="R218"/>
    </row>
    <row r="219" spans="2:18" s="3" customFormat="1" ht="19.5" customHeight="1">
      <c r="B219" s="44" t="s">
        <v>15</v>
      </c>
      <c r="C219" s="51">
        <f>IF(SenioriU_60Záp!C13=0,"",SenioriU_60Záp!C13)</f>
      </c>
      <c r="D219" s="217">
        <f>IF(SenioriU_60Záp!D13=0,"",SenioriU_60Záp!D13)</f>
      </c>
      <c r="E219" s="59">
        <f>IF(SenioriU_60Záp!E13=0,"",SenioriU_60Záp!E13)</f>
      </c>
      <c r="F219" s="191">
        <f>IF(SenioriU_60Záp!F13=0,"",SenioriU_60Záp!F13)</f>
      </c>
      <c r="G219" s="196">
        <f>IF(SenioriU_60Záp!G13=0,"",SenioriU_60Záp!G13)</f>
      </c>
      <c r="H219" s="207">
        <f>IF(SenioriU_60Záp!H13=0,"",SenioriU_60Záp!H13)</f>
      </c>
      <c r="I219" s="187">
        <f>IF(SenioriU_60Záp!I13=0,"",SenioriU_60Záp!I13)</f>
      </c>
      <c r="J219" s="181" t="str">
        <f>SenioriU_60Záp!K13</f>
        <v>nie</v>
      </c>
      <c r="P219"/>
      <c r="Q219"/>
      <c r="R219"/>
    </row>
    <row r="220" spans="2:16" s="3" customFormat="1" ht="19.5" customHeight="1">
      <c r="B220" s="50" t="s">
        <v>16</v>
      </c>
      <c r="C220" s="51">
        <f>IF(SenioriU_60Záp!C14=0,"",SenioriU_60Záp!C14)</f>
      </c>
      <c r="D220" s="217">
        <f>IF(SenioriU_60Záp!D14=0,"",SenioriU_60Záp!D14)</f>
      </c>
      <c r="E220" s="59">
        <f>IF(SenioriU_60Záp!E14=0,"",SenioriU_60Záp!E14)</f>
      </c>
      <c r="F220" s="191">
        <f>IF(SenioriU_60Záp!F14=0,"",SenioriU_60Záp!F14)</f>
      </c>
      <c r="G220" s="196">
        <f>IF(SenioriU_60Záp!G14=0,"",SenioriU_60Záp!G14)</f>
      </c>
      <c r="H220" s="207">
        <f>IF(SenioriU_60Záp!H14=0,"",SenioriU_60Záp!H14)</f>
      </c>
      <c r="I220" s="187">
        <f>IF(SenioriU_60Záp!I14=0,"",SenioriU_60Záp!I14)</f>
      </c>
      <c r="J220" s="181" t="str">
        <f>SenioriU_60Záp!K14</f>
        <v>nie</v>
      </c>
      <c r="K220"/>
      <c r="L220"/>
      <c r="M220"/>
      <c r="N220"/>
      <c r="P220"/>
    </row>
    <row r="221" spans="2:16" s="3" customFormat="1" ht="19.5" customHeight="1">
      <c r="B221" s="44" t="s">
        <v>17</v>
      </c>
      <c r="C221" s="51">
        <f>IF(SenioriU_60Záp!C15=0,"",SenioriU_60Záp!C15)</f>
      </c>
      <c r="D221" s="217">
        <f>IF(SenioriU_60Záp!D15=0,"",SenioriU_60Záp!D15)</f>
      </c>
      <c r="E221" s="59">
        <f>IF(SenioriU_60Záp!E15=0,"",SenioriU_60Záp!E15)</f>
      </c>
      <c r="F221" s="191">
        <f>IF(SenioriU_60Záp!F15=0,"",SenioriU_60Záp!F15)</f>
      </c>
      <c r="G221" s="196">
        <f>IF(SenioriU_60Záp!G15=0,"",SenioriU_60Záp!G15)</f>
      </c>
      <c r="H221" s="207">
        <f>IF(SenioriU_60Záp!H15=0,"",SenioriU_60Záp!H15)</f>
      </c>
      <c r="I221" s="187">
        <f>IF(SenioriU_60Záp!I15=0,"",SenioriU_60Záp!I15)</f>
      </c>
      <c r="J221" s="181" t="str">
        <f>SenioriU_60Záp!K15</f>
        <v>nie</v>
      </c>
      <c r="K221" s="6"/>
      <c r="L221" s="6"/>
      <c r="M221" s="6"/>
      <c r="N221" s="6"/>
      <c r="P221"/>
    </row>
    <row r="222" spans="2:14" s="3" customFormat="1" ht="19.5" customHeight="1">
      <c r="B222" s="50" t="s">
        <v>18</v>
      </c>
      <c r="C222" s="51">
        <f>IF(SenioriU_60Záp!C16=0,"",SenioriU_60Záp!C16)</f>
      </c>
      <c r="D222" s="217">
        <f>IF(SenioriU_60Záp!D16=0,"",SenioriU_60Záp!D16)</f>
      </c>
      <c r="E222" s="59">
        <f>IF(SenioriU_60Záp!E16=0,"",SenioriU_60Záp!E16)</f>
      </c>
      <c r="F222" s="191">
        <f>IF(SenioriU_60Záp!F16=0,"",SenioriU_60Záp!F16)</f>
      </c>
      <c r="G222" s="196">
        <f>IF(SenioriU_60Záp!G16=0,"",SenioriU_60Záp!G16)</f>
      </c>
      <c r="H222" s="207">
        <f>IF(SenioriU_60Záp!H16=0,"",SenioriU_60Záp!H16)</f>
      </c>
      <c r="I222" s="187">
        <f>IF(SenioriU_60Záp!I16=0,"",SenioriU_60Záp!I16)</f>
      </c>
      <c r="J222" s="181" t="str">
        <f>SenioriU_60Záp!K16</f>
        <v>nie</v>
      </c>
      <c r="K222" s="6"/>
      <c r="L222" s="6"/>
      <c r="M222" s="6"/>
      <c r="N222" s="6"/>
    </row>
    <row r="223" spans="2:14" s="3" customFormat="1" ht="19.5" customHeight="1">
      <c r="B223" s="44" t="s">
        <v>19</v>
      </c>
      <c r="C223" s="51">
        <f>IF(SenioriU_60Záp!C17=0,"",SenioriU_60Záp!C17)</f>
      </c>
      <c r="D223" s="217">
        <f>IF(SenioriU_60Záp!D17=0,"",SenioriU_60Záp!D17)</f>
      </c>
      <c r="E223" s="59">
        <f>IF(SenioriU_60Záp!E17=0,"",SenioriU_60Záp!E17)</f>
      </c>
      <c r="F223" s="191">
        <f>IF(SenioriU_60Záp!F17=0,"",SenioriU_60Záp!F17)</f>
      </c>
      <c r="G223" s="196">
        <f>IF(SenioriU_60Záp!G17=0,"",SenioriU_60Záp!G17)</f>
      </c>
      <c r="H223" s="207">
        <f>IF(SenioriU_60Záp!H17=0,"",SenioriU_60Záp!H17)</f>
      </c>
      <c r="I223" s="187">
        <f>IF(SenioriU_60Záp!I17=0,"",SenioriU_60Záp!I17)</f>
      </c>
      <c r="J223" s="181" t="str">
        <f>SenioriU_60Záp!K17</f>
        <v>nie</v>
      </c>
      <c r="K223" s="14"/>
      <c r="L223" s="14"/>
      <c r="M223" s="14"/>
      <c r="N223" s="14"/>
    </row>
    <row r="224" spans="2:14" s="3" customFormat="1" ht="19.5" customHeight="1">
      <c r="B224" s="50" t="s">
        <v>20</v>
      </c>
      <c r="C224" s="51">
        <f>IF(SenioriU_60Záp!C18=0,"",SenioriU_60Záp!C18)</f>
      </c>
      <c r="D224" s="217">
        <f>IF(SenioriU_60Záp!D18=0,"",SenioriU_60Záp!D18)</f>
      </c>
      <c r="E224" s="59">
        <f>IF(SenioriU_60Záp!E18=0,"",SenioriU_60Záp!E18)</f>
      </c>
      <c r="F224" s="191">
        <f>IF(SenioriU_60Záp!F18=0,"",SenioriU_60Záp!F18)</f>
      </c>
      <c r="G224" s="196">
        <f>IF(SenioriU_60Záp!G18=0,"",SenioriU_60Záp!G18)</f>
      </c>
      <c r="H224" s="207">
        <f>IF(SenioriU_60Záp!H18=0,"",SenioriU_60Záp!H18)</f>
      </c>
      <c r="I224" s="187">
        <f>IF(SenioriU_60Záp!I18=0,"",SenioriU_60Záp!I18)</f>
      </c>
      <c r="J224" s="181" t="str">
        <f>SenioriU_60Záp!K18</f>
        <v>nie</v>
      </c>
      <c r="K224" s="14"/>
      <c r="L224" s="14"/>
      <c r="M224" s="14"/>
      <c r="N224" s="14"/>
    </row>
    <row r="225" spans="2:14" s="3" customFormat="1" ht="19.5" customHeight="1">
      <c r="B225" s="160" t="s">
        <v>21</v>
      </c>
      <c r="C225" s="51">
        <f>IF(SenioriU_60Záp!C19=0,"",SenioriU_60Záp!C19)</f>
      </c>
      <c r="D225" s="217">
        <f>IF(SenioriU_60Záp!D19=0,"",SenioriU_60Záp!D19)</f>
      </c>
      <c r="E225" s="59">
        <f>IF(SenioriU_60Záp!E19=0,"",SenioriU_60Záp!E19)</f>
      </c>
      <c r="F225" s="191">
        <f>IF(SenioriU_60Záp!F19=0,"",SenioriU_60Záp!F19)</f>
      </c>
      <c r="G225" s="196">
        <f>IF(SenioriU_60Záp!G19=0,"",SenioriU_60Záp!G19)</f>
      </c>
      <c r="H225" s="207">
        <f>IF(SenioriU_60Záp!H19=0,"",SenioriU_60Záp!H19)</f>
      </c>
      <c r="I225" s="187">
        <f>IF(SenioriU_60Záp!I19=0,"",SenioriU_60Záp!I19)</f>
      </c>
      <c r="J225" s="181" t="str">
        <f>SenioriU_60Záp!K19</f>
        <v>nie</v>
      </c>
      <c r="K225" s="15"/>
      <c r="L225" s="15"/>
      <c r="M225" s="15"/>
      <c r="N225" s="15"/>
    </row>
    <row r="226" spans="2:14" s="3" customFormat="1" ht="19.5" customHeight="1">
      <c r="B226" s="162" t="s">
        <v>22</v>
      </c>
      <c r="C226" s="51">
        <f>IF(SenioriU_60Záp!C20=0,"",SenioriU_60Záp!C20)</f>
      </c>
      <c r="D226" s="217">
        <f>IF(SenioriU_60Záp!D20=0,"",SenioriU_60Záp!D20)</f>
      </c>
      <c r="E226" s="59">
        <f>IF(SenioriU_60Záp!E20=0,"",SenioriU_60Záp!E20)</f>
      </c>
      <c r="F226" s="191">
        <f>IF(SenioriU_60Záp!F20=0,"",SenioriU_60Záp!F20)</f>
      </c>
      <c r="G226" s="196">
        <f>IF(SenioriU_60Záp!G20=0,"",SenioriU_60Záp!G20)</f>
      </c>
      <c r="H226" s="207">
        <f>IF(SenioriU_60Záp!H20=0,"",SenioriU_60Záp!H20)</f>
      </c>
      <c r="I226" s="187">
        <f>IF(SenioriU_60Záp!I20=0,"",SenioriU_60Záp!I20)</f>
      </c>
      <c r="J226" s="181" t="str">
        <f>SenioriU_60Záp!K20</f>
        <v>nie</v>
      </c>
      <c r="K226" s="15"/>
      <c r="L226" s="15"/>
      <c r="M226" s="15"/>
      <c r="N226" s="15"/>
    </row>
    <row r="227" spans="2:14" s="3" customFormat="1" ht="19.5" customHeight="1">
      <c r="B227" s="44" t="s">
        <v>23</v>
      </c>
      <c r="C227" s="51">
        <f>IF(SenioriU_60Záp!C21=0,"",SenioriU_60Záp!C21)</f>
      </c>
      <c r="D227" s="217">
        <f>IF(SenioriU_60Záp!D21=0,"",SenioriU_60Záp!D21)</f>
      </c>
      <c r="E227" s="59">
        <f>IF(SenioriU_60Záp!E21=0,"",SenioriU_60Záp!E21)</f>
      </c>
      <c r="F227" s="191">
        <f>IF(SenioriU_60Záp!F21=0,"",SenioriU_60Záp!F21)</f>
      </c>
      <c r="G227" s="196">
        <f>IF(SenioriU_60Záp!G21=0,"",SenioriU_60Záp!G21)</f>
      </c>
      <c r="H227" s="207">
        <f>IF(SenioriU_60Záp!H21=0,"",SenioriU_60Záp!H21)</f>
      </c>
      <c r="I227" s="187">
        <f>IF(SenioriU_60Záp!I21=0,"",SenioriU_60Záp!I21)</f>
      </c>
      <c r="J227" s="181" t="str">
        <f>SenioriU_60Záp!K21</f>
        <v>nie</v>
      </c>
      <c r="K227" s="8"/>
      <c r="L227" s="8"/>
      <c r="M227" s="8"/>
      <c r="N227" s="8"/>
    </row>
    <row r="228" spans="2:14" s="3" customFormat="1" ht="19.5" customHeight="1">
      <c r="B228" s="50" t="s">
        <v>24</v>
      </c>
      <c r="C228" s="51">
        <f>IF(SenioriU_60Záp!C22=0,"",SenioriU_60Záp!C22)</f>
      </c>
      <c r="D228" s="217">
        <f>IF(SenioriU_60Záp!D22=0,"",SenioriU_60Záp!D22)</f>
      </c>
      <c r="E228" s="59">
        <f>IF(SenioriU_60Záp!E22=0,"",SenioriU_60Záp!E22)</f>
      </c>
      <c r="F228" s="191">
        <f>IF(SenioriU_60Záp!F22=0,"",SenioriU_60Záp!F22)</f>
      </c>
      <c r="G228" s="196">
        <f>IF(SenioriU_60Záp!G22=0,"",SenioriU_60Záp!G22)</f>
      </c>
      <c r="H228" s="207">
        <f>IF(SenioriU_60Záp!H22=0,"",SenioriU_60Záp!H22)</f>
      </c>
      <c r="I228" s="187">
        <f>IF(SenioriU_60Záp!I22=0,"",SenioriU_60Záp!I22)</f>
      </c>
      <c r="J228" s="181" t="str">
        <f>SenioriU_60Záp!K22</f>
        <v>nie</v>
      </c>
      <c r="K228" s="8"/>
      <c r="L228" s="8"/>
      <c r="M228" s="8"/>
      <c r="N228" s="8"/>
    </row>
    <row r="229" spans="2:10" s="3" customFormat="1" ht="19.5" customHeight="1">
      <c r="B229" s="44" t="s">
        <v>25</v>
      </c>
      <c r="C229" s="51">
        <f>IF(SenioriU_60Záp!C23=0,"",SenioriU_60Záp!C23)</f>
      </c>
      <c r="D229" s="217">
        <f>IF(SenioriU_60Záp!D23=0,"",SenioriU_60Záp!D23)</f>
      </c>
      <c r="E229" s="59">
        <f>IF(SenioriU_60Záp!E23=0,"",SenioriU_60Záp!E23)</f>
      </c>
      <c r="F229" s="191">
        <f>IF(SenioriU_60Záp!F23=0,"",SenioriU_60Záp!F23)</f>
      </c>
      <c r="G229" s="196">
        <f>IF(SenioriU_60Záp!G23=0,"",SenioriU_60Záp!G23)</f>
      </c>
      <c r="H229" s="207">
        <f>IF(SenioriU_60Záp!H23=0,"",SenioriU_60Záp!H23)</f>
      </c>
      <c r="I229" s="187">
        <f>IF(SenioriU_60Záp!I23=0,"",SenioriU_60Záp!I23)</f>
      </c>
      <c r="J229" s="181" t="str">
        <f>SenioriU_60Záp!K23</f>
        <v>nie</v>
      </c>
    </row>
    <row r="230" spans="2:10" s="3" customFormat="1" ht="19.5" customHeight="1">
      <c r="B230" s="50" t="s">
        <v>26</v>
      </c>
      <c r="C230" s="51">
        <f>IF(SenioriU_60Záp!C24=0,"",SenioriU_60Záp!C24)</f>
      </c>
      <c r="D230" s="217">
        <f>IF(SenioriU_60Záp!D24=0,"",SenioriU_60Záp!D24)</f>
      </c>
      <c r="E230" s="59">
        <f>IF(SenioriU_60Záp!E24=0,"",SenioriU_60Záp!E24)</f>
      </c>
      <c r="F230" s="191">
        <f>IF(SenioriU_60Záp!F24=0,"",SenioriU_60Záp!F24)</f>
      </c>
      <c r="G230" s="196">
        <f>IF(SenioriU_60Záp!G24=0,"",SenioriU_60Záp!G24)</f>
      </c>
      <c r="H230" s="207">
        <f>IF(SenioriU_60Záp!H24=0,"",SenioriU_60Záp!H24)</f>
      </c>
      <c r="I230" s="187">
        <f>IF(SenioriU_60Záp!I24=0,"",SenioriU_60Záp!I24)</f>
      </c>
      <c r="J230" s="181" t="str">
        <f>SenioriU_60Záp!K24</f>
        <v>nie</v>
      </c>
    </row>
    <row r="231" spans="2:10" s="3" customFormat="1" ht="19.5" customHeight="1">
      <c r="B231" s="44" t="s">
        <v>27</v>
      </c>
      <c r="C231" s="51">
        <f>IF(SenioriU_60Záp!C25=0,"",SenioriU_60Záp!C25)</f>
      </c>
      <c r="D231" s="217">
        <f>IF(SenioriU_60Záp!D25=0,"",SenioriU_60Záp!D25)</f>
      </c>
      <c r="E231" s="59">
        <f>IF(SenioriU_60Záp!E25=0,"",SenioriU_60Záp!E25)</f>
      </c>
      <c r="F231" s="191">
        <f>IF(SenioriU_60Záp!F25=0,"",SenioriU_60Záp!F25)</f>
      </c>
      <c r="G231" s="196">
        <f>IF(SenioriU_60Záp!G25=0,"",SenioriU_60Záp!G25)</f>
      </c>
      <c r="H231" s="207">
        <f>IF(SenioriU_60Záp!H25=0,"",SenioriU_60Záp!H25)</f>
      </c>
      <c r="I231" s="187">
        <f>IF(SenioriU_60Záp!I25=0,"",SenioriU_60Záp!I25)</f>
      </c>
      <c r="J231" s="181" t="str">
        <f>SenioriU_60Záp!K25</f>
        <v>nie</v>
      </c>
    </row>
    <row r="232" spans="2:10" s="3" customFormat="1" ht="19.5" customHeight="1">
      <c r="B232" s="50" t="s">
        <v>28</v>
      </c>
      <c r="C232" s="51">
        <f>IF(SenioriU_60Záp!C26=0,"",SenioriU_60Záp!C26)</f>
      </c>
      <c r="D232" s="217">
        <f>IF(SenioriU_60Záp!D26=0,"",SenioriU_60Záp!D26)</f>
      </c>
      <c r="E232" s="59">
        <f>IF(SenioriU_60Záp!E26=0,"",SenioriU_60Záp!E26)</f>
      </c>
      <c r="F232" s="191">
        <f>IF(SenioriU_60Záp!F26=0,"",SenioriU_60Záp!F26)</f>
      </c>
      <c r="G232" s="196">
        <f>IF(SenioriU_60Záp!G26=0,"",SenioriU_60Záp!G26)</f>
      </c>
      <c r="H232" s="207">
        <f>IF(SenioriU_60Záp!H26=0,"",SenioriU_60Záp!H26)</f>
      </c>
      <c r="I232" s="187">
        <f>IF(SenioriU_60Záp!I26=0,"",SenioriU_60Záp!I26)</f>
      </c>
      <c r="J232" s="181" t="str">
        <f>SenioriU_60Záp!K26</f>
        <v>nie</v>
      </c>
    </row>
    <row r="233" spans="2:14" s="3" customFormat="1" ht="19.5" customHeight="1">
      <c r="B233" s="44" t="s">
        <v>29</v>
      </c>
      <c r="C233" s="51">
        <f>IF(SenioriU_60Záp!C27=0,"",SenioriU_60Záp!C27)</f>
      </c>
      <c r="D233" s="217">
        <f>IF(SenioriU_60Záp!D27=0,"",SenioriU_60Záp!D27)</f>
      </c>
      <c r="E233" s="59">
        <f>IF(SenioriU_60Záp!E27=0,"",SenioriU_60Záp!E27)</f>
      </c>
      <c r="F233" s="191">
        <f>IF(SenioriU_60Záp!F27=0,"",SenioriU_60Záp!F27)</f>
      </c>
      <c r="G233" s="196">
        <f>IF(SenioriU_60Záp!G27=0,"",SenioriU_60Záp!G27)</f>
      </c>
      <c r="H233" s="207">
        <f>IF(SenioriU_60Záp!H27=0,"",SenioriU_60Záp!H27)</f>
      </c>
      <c r="I233" s="187">
        <f>IF(SenioriU_60Záp!I27=0,"",SenioriU_60Záp!I27)</f>
      </c>
      <c r="J233" s="181" t="str">
        <f>SenioriU_60Záp!K27</f>
        <v>nie</v>
      </c>
      <c r="K233" s="8"/>
      <c r="L233" s="8"/>
      <c r="M233" s="8"/>
      <c r="N233" s="8"/>
    </row>
    <row r="234" spans="2:14" s="3" customFormat="1" ht="19.5" customHeight="1">
      <c r="B234" s="50" t="s">
        <v>30</v>
      </c>
      <c r="C234" s="51">
        <f>IF(SenioriU_60Záp!C28=0,"",SenioriU_60Záp!C28)</f>
      </c>
      <c r="D234" s="217">
        <f>IF(SenioriU_60Záp!D28=0,"",SenioriU_60Záp!D28)</f>
      </c>
      <c r="E234" s="59">
        <f>IF(SenioriU_60Záp!E28=0,"",SenioriU_60Záp!E28)</f>
      </c>
      <c r="F234" s="191">
        <f>IF(SenioriU_60Záp!F28=0,"",SenioriU_60Záp!F28)</f>
      </c>
      <c r="G234" s="196">
        <f>IF(SenioriU_60Záp!G28=0,"",SenioriU_60Záp!G28)</f>
      </c>
      <c r="H234" s="207">
        <f>IF(SenioriU_60Záp!H28=0,"",SenioriU_60Záp!H28)</f>
      </c>
      <c r="I234" s="187">
        <f>IF(SenioriU_60Záp!I28=0,"",SenioriU_60Záp!I28)</f>
      </c>
      <c r="J234" s="181" t="str">
        <f>SenioriU_60Záp!K28</f>
        <v>nie</v>
      </c>
      <c r="K234" s="8"/>
      <c r="L234" s="8"/>
      <c r="M234" s="8"/>
      <c r="N234" s="8"/>
    </row>
    <row r="235" spans="2:14" s="3" customFormat="1" ht="19.5" customHeight="1">
      <c r="B235" s="44" t="s">
        <v>31</v>
      </c>
      <c r="C235" s="51">
        <f>IF(SenioriU_60Záp!C29=0,"",SenioriU_60Záp!C29)</f>
      </c>
      <c r="D235" s="217">
        <f>IF(SenioriU_60Záp!D29=0,"",SenioriU_60Záp!D29)</f>
      </c>
      <c r="E235" s="59">
        <f>IF(SenioriU_60Záp!E29=0,"",SenioriU_60Záp!E29)</f>
      </c>
      <c r="F235" s="191">
        <f>IF(SenioriU_60Záp!F29=0,"",SenioriU_60Záp!F29)</f>
      </c>
      <c r="G235" s="196">
        <f>IF(SenioriU_60Záp!G29=0,"",SenioriU_60Záp!G29)</f>
      </c>
      <c r="H235" s="207">
        <f>IF(SenioriU_60Záp!H29=0,"",SenioriU_60Záp!H29)</f>
      </c>
      <c r="I235" s="187">
        <f>IF(SenioriU_60Záp!I29=0,"",SenioriU_60Záp!I29)</f>
      </c>
      <c r="J235" s="181" t="str">
        <f>SenioriU_60Záp!K29</f>
        <v>nie</v>
      </c>
      <c r="K235" s="7"/>
      <c r="L235" s="7"/>
      <c r="M235" s="7"/>
      <c r="N235" s="7"/>
    </row>
    <row r="236" spans="2:10" s="3" customFormat="1" ht="19.5" customHeight="1">
      <c r="B236" s="50" t="s">
        <v>32</v>
      </c>
      <c r="C236" s="51">
        <f>IF(SenioriU_60Záp!C30=0,"",SenioriU_60Záp!C30)</f>
      </c>
      <c r="D236" s="217">
        <f>IF(SenioriU_60Záp!D30=0,"",SenioriU_60Záp!D30)</f>
      </c>
      <c r="E236" s="59">
        <f>IF(SenioriU_60Záp!E30=0,"",SenioriU_60Záp!E30)</f>
      </c>
      <c r="F236" s="191">
        <f>IF(SenioriU_60Záp!F30=0,"",SenioriU_60Záp!F30)</f>
      </c>
      <c r="G236" s="196">
        <f>IF(SenioriU_60Záp!G30=0,"",SenioriU_60Záp!G30)</f>
      </c>
      <c r="H236" s="207">
        <f>IF(SenioriU_60Záp!H30=0,"",SenioriU_60Záp!H30)</f>
      </c>
      <c r="I236" s="187">
        <f>IF(SenioriU_60Záp!I30=0,"",SenioriU_60Záp!I30)</f>
      </c>
      <c r="J236" s="181" t="str">
        <f>SenioriU_60Záp!K30</f>
        <v>nie</v>
      </c>
    </row>
    <row r="237" spans="2:14" s="3" customFormat="1" ht="19.5" customHeight="1">
      <c r="B237" s="44" t="s">
        <v>33</v>
      </c>
      <c r="C237" s="51">
        <f>IF(SenioriU_60Záp!C31=0,"",SenioriU_60Záp!C31)</f>
      </c>
      <c r="D237" s="217">
        <f>IF(SenioriU_60Záp!D31=0,"",SenioriU_60Záp!D31)</f>
      </c>
      <c r="E237" s="59">
        <f>IF(SenioriU_60Záp!E31=0,"",SenioriU_60Záp!E31)</f>
      </c>
      <c r="F237" s="191">
        <f>IF(SenioriU_60Záp!F31=0,"",SenioriU_60Záp!F31)</f>
      </c>
      <c r="G237" s="196">
        <f>IF(SenioriU_60Záp!G31=0,"",SenioriU_60Záp!G31)</f>
      </c>
      <c r="H237" s="207">
        <f>IF(SenioriU_60Záp!H31=0,"",SenioriU_60Záp!H31)</f>
      </c>
      <c r="I237" s="187">
        <f>IF(SenioriU_60Záp!I31=0,"",SenioriU_60Záp!I31)</f>
      </c>
      <c r="J237" s="181" t="str">
        <f>SenioriU_60Záp!K31</f>
        <v>nie</v>
      </c>
      <c r="K237" s="6"/>
      <c r="L237" s="6"/>
      <c r="M237" s="6"/>
      <c r="N237" s="6"/>
    </row>
    <row r="238" spans="2:14" s="3" customFormat="1" ht="19.5" customHeight="1">
      <c r="B238" s="50" t="s">
        <v>34</v>
      </c>
      <c r="C238" s="51">
        <f>IF(SenioriU_60Záp!C32=0,"",SenioriU_60Záp!C32)</f>
      </c>
      <c r="D238" s="217">
        <f>IF(SenioriU_60Záp!D32=0,"",SenioriU_60Záp!D32)</f>
      </c>
      <c r="E238" s="59">
        <f>IF(SenioriU_60Záp!E32=0,"",SenioriU_60Záp!E32)</f>
      </c>
      <c r="F238" s="191">
        <f>IF(SenioriU_60Záp!F32=0,"",SenioriU_60Záp!F32)</f>
      </c>
      <c r="G238" s="196">
        <f>IF(SenioriU_60Záp!G32=0,"",SenioriU_60Záp!G32)</f>
      </c>
      <c r="H238" s="207">
        <f>IF(SenioriU_60Záp!H32=0,"",SenioriU_60Záp!H32)</f>
      </c>
      <c r="I238" s="187">
        <f>IF(SenioriU_60Záp!I32=0,"",SenioriU_60Záp!I32)</f>
      </c>
      <c r="J238" s="181" t="str">
        <f>SenioriU_60Záp!K32</f>
        <v>nie</v>
      </c>
      <c r="K238" s="6"/>
      <c r="L238" s="6"/>
      <c r="M238" s="6"/>
      <c r="N238" s="6"/>
    </row>
    <row r="239" spans="2:10" s="3" customFormat="1" ht="19.5" customHeight="1">
      <c r="B239" s="44" t="s">
        <v>35</v>
      </c>
      <c r="C239" s="51">
        <f>IF(SenioriU_60Záp!C33=0,"",SenioriU_60Záp!C33)</f>
      </c>
      <c r="D239" s="217">
        <f>IF(SenioriU_60Záp!D33=0,"",SenioriU_60Záp!D33)</f>
      </c>
      <c r="E239" s="59">
        <f>IF(SenioriU_60Záp!E33=0,"",SenioriU_60Záp!E33)</f>
      </c>
      <c r="F239" s="191">
        <f>IF(SenioriU_60Záp!F33=0,"",SenioriU_60Záp!F33)</f>
      </c>
      <c r="G239" s="196">
        <f>IF(SenioriU_60Záp!G33=0,"",SenioriU_60Záp!G33)</f>
      </c>
      <c r="H239" s="207">
        <f>IF(SenioriU_60Záp!H33=0,"",SenioriU_60Záp!H33)</f>
      </c>
      <c r="I239" s="187">
        <f>IF(SenioriU_60Záp!I33=0,"",SenioriU_60Záp!I33)</f>
      </c>
      <c r="J239" s="181" t="str">
        <f>SenioriU_60Záp!K33</f>
        <v>nie</v>
      </c>
    </row>
    <row r="240" spans="2:10" s="3" customFormat="1" ht="19.5" customHeight="1">
      <c r="B240" s="50" t="s">
        <v>36</v>
      </c>
      <c r="C240" s="51">
        <f>IF(SenioriU_60Záp!C34=0,"",SenioriU_60Záp!C34)</f>
      </c>
      <c r="D240" s="217">
        <f>IF(SenioriU_60Záp!D34=0,"",SenioriU_60Záp!D34)</f>
      </c>
      <c r="E240" s="59">
        <f>IF(SenioriU_60Záp!E34=0,"",SenioriU_60Záp!E34)</f>
      </c>
      <c r="F240" s="191">
        <f>IF(SenioriU_60Záp!F34=0,"",SenioriU_60Záp!F34)</f>
      </c>
      <c r="G240" s="196">
        <f>IF(SenioriU_60Záp!G34=0,"",SenioriU_60Záp!G34)</f>
      </c>
      <c r="H240" s="207">
        <f>IF(SenioriU_60Záp!H34=0,"",SenioriU_60Záp!H34)</f>
      </c>
      <c r="I240" s="187">
        <f>IF(SenioriU_60Záp!I34=0,"",SenioriU_60Záp!I34)</f>
      </c>
      <c r="J240" s="181" t="str">
        <f>SenioriU_60Záp!K34</f>
        <v>nie</v>
      </c>
    </row>
    <row r="241" spans="2:10" s="3" customFormat="1" ht="19.5" customHeight="1">
      <c r="B241" s="44" t="s">
        <v>37</v>
      </c>
      <c r="C241" s="51">
        <f>IF(SenioriU_60Záp!C35=0,"",SenioriU_60Záp!C35)</f>
      </c>
      <c r="D241" s="217">
        <f>IF(SenioriU_60Záp!D35=0,"",SenioriU_60Záp!D35)</f>
      </c>
      <c r="E241" s="59">
        <f>IF(SenioriU_60Záp!E35=0,"",SenioriU_60Záp!E35)</f>
      </c>
      <c r="F241" s="191">
        <f>IF(SenioriU_60Záp!F35=0,"",SenioriU_60Záp!F35)</f>
      </c>
      <c r="G241" s="196">
        <f>IF(SenioriU_60Záp!G35=0,"",SenioriU_60Záp!G35)</f>
      </c>
      <c r="H241" s="207">
        <f>IF(SenioriU_60Záp!H35=0,"",SenioriU_60Záp!H35)</f>
      </c>
      <c r="I241" s="187">
        <f>IF(SenioriU_60Záp!I35=0,"",SenioriU_60Záp!I35)</f>
      </c>
      <c r="J241" s="181" t="str">
        <f>SenioriU_60Záp!K35</f>
        <v>nie</v>
      </c>
    </row>
    <row r="242" spans="2:10" s="3" customFormat="1" ht="19.5" customHeight="1">
      <c r="B242" s="50" t="s">
        <v>40</v>
      </c>
      <c r="C242" s="51">
        <f>IF(SenioriU_60Záp!C36=0,"",SenioriU_60Záp!C36)</f>
      </c>
      <c r="D242" s="217">
        <f>IF(SenioriU_60Záp!D36=0,"",SenioriU_60Záp!D36)</f>
      </c>
      <c r="E242" s="59">
        <f>IF(SenioriU_60Záp!E36=0,"",SenioriU_60Záp!E36)</f>
      </c>
      <c r="F242" s="191">
        <f>IF(SenioriU_60Záp!F36=0,"",SenioriU_60Záp!F36)</f>
      </c>
      <c r="G242" s="196">
        <f>IF(SenioriU_60Záp!G36=0,"",SenioriU_60Záp!G36)</f>
      </c>
      <c r="H242" s="207">
        <f>IF(SenioriU_60Záp!H36=0,"",SenioriU_60Záp!H36)</f>
      </c>
      <c r="I242" s="187">
        <f>IF(SenioriU_60Záp!I36=0,"",SenioriU_60Záp!I36)</f>
      </c>
      <c r="J242" s="181" t="str">
        <f>SenioriU_60Záp!K36</f>
        <v>nie</v>
      </c>
    </row>
    <row r="243" spans="2:10" s="3" customFormat="1" ht="19.5" customHeight="1">
      <c r="B243" s="50" t="s">
        <v>41</v>
      </c>
      <c r="C243" s="51">
        <f>IF(SenioriU_60Záp!C37=0,"",SenioriU_60Záp!C37)</f>
      </c>
      <c r="D243" s="217">
        <f>IF(SenioriU_60Záp!D37=0,"",SenioriU_60Záp!D37)</f>
      </c>
      <c r="E243" s="59">
        <f>IF(SenioriU_60Záp!E37=0,"",SenioriU_60Záp!E37)</f>
      </c>
      <c r="F243" s="191">
        <f>IF(SenioriU_60Záp!F37=0,"",SenioriU_60Záp!F37)</f>
      </c>
      <c r="G243" s="196">
        <f>IF(SenioriU_60Záp!G37=0,"",SenioriU_60Záp!G37)</f>
      </c>
      <c r="H243" s="207">
        <f>IF(SenioriU_60Záp!H37=0,"",SenioriU_60Záp!H37)</f>
      </c>
      <c r="I243" s="187">
        <f>IF(SenioriU_60Záp!I37=0,"",SenioriU_60Záp!I37)</f>
      </c>
      <c r="J243" s="181" t="str">
        <f>SenioriU_60Záp!K37</f>
        <v>nie</v>
      </c>
    </row>
    <row r="244" spans="2:10" s="3" customFormat="1" ht="19.5" customHeight="1">
      <c r="B244" s="50" t="s">
        <v>42</v>
      </c>
      <c r="C244" s="51">
        <f>IF(SenioriU_60Záp!C38=0,"",SenioriU_60Záp!C38)</f>
      </c>
      <c r="D244" s="217">
        <f>IF(SenioriU_60Záp!D38=0,"",SenioriU_60Záp!D38)</f>
      </c>
      <c r="E244" s="59">
        <f>IF(SenioriU_60Záp!E38=0,"",SenioriU_60Záp!E38)</f>
      </c>
      <c r="F244" s="191">
        <f>IF(SenioriU_60Záp!F38=0,"",SenioriU_60Záp!F38)</f>
      </c>
      <c r="G244" s="196">
        <f>IF(SenioriU_60Záp!G38=0,"",SenioriU_60Záp!G38)</f>
      </c>
      <c r="H244" s="207">
        <f>IF(SenioriU_60Záp!H38=0,"",SenioriU_60Záp!H38)</f>
      </c>
      <c r="I244" s="187">
        <f>IF(SenioriU_60Záp!I38=0,"",SenioriU_60Záp!I38)</f>
      </c>
      <c r="J244" s="181" t="str">
        <f>SenioriU_60Záp!K38</f>
        <v>nie</v>
      </c>
    </row>
    <row r="245" spans="2:10" s="3" customFormat="1" ht="19.5" customHeight="1">
      <c r="B245" s="44" t="s">
        <v>43</v>
      </c>
      <c r="C245" s="51">
        <f>IF(SenioriU_60Záp!C39=0,"",SenioriU_60Záp!C39)</f>
      </c>
      <c r="D245" s="217">
        <f>IF(SenioriU_60Záp!D39=0,"",SenioriU_60Záp!D39)</f>
      </c>
      <c r="E245" s="59">
        <f>IF(SenioriU_60Záp!E39=0,"",SenioriU_60Záp!E39)</f>
      </c>
      <c r="F245" s="191">
        <f>IF(SenioriU_60Záp!F39=0,"",SenioriU_60Záp!F39)</f>
      </c>
      <c r="G245" s="196">
        <f>IF(SenioriU_60Záp!G39=0,"",SenioriU_60Záp!G39)</f>
      </c>
      <c r="H245" s="207">
        <f>IF(SenioriU_60Záp!H39=0,"",SenioriU_60Záp!H39)</f>
      </c>
      <c r="I245" s="187">
        <f>IF(SenioriU_60Záp!I39=0,"",SenioriU_60Záp!I39)</f>
      </c>
      <c r="J245" s="181" t="str">
        <f>SenioriU_60Záp!K39</f>
        <v>nie</v>
      </c>
    </row>
    <row r="246" spans="2:10" s="3" customFormat="1" ht="19.5" customHeight="1">
      <c r="B246" s="50" t="s">
        <v>44</v>
      </c>
      <c r="C246" s="51">
        <f>IF(SenioriU_60Záp!C40=0,"",SenioriU_60Záp!C40)</f>
      </c>
      <c r="D246" s="217">
        <f>IF(SenioriU_60Záp!D40=0,"",SenioriU_60Záp!D40)</f>
      </c>
      <c r="E246" s="59">
        <f>IF(SenioriU_60Záp!E40=0,"",SenioriU_60Záp!E40)</f>
      </c>
      <c r="F246" s="191">
        <f>IF(SenioriU_60Záp!F40=0,"",SenioriU_60Záp!F40)</f>
      </c>
      <c r="G246" s="196">
        <f>IF(SenioriU_60Záp!G40=0,"",SenioriU_60Záp!G40)</f>
      </c>
      <c r="H246" s="207">
        <f>IF(SenioriU_60Záp!H40=0,"",SenioriU_60Záp!H40)</f>
      </c>
      <c r="I246" s="187">
        <f>IF(SenioriU_60Záp!I40=0,"",SenioriU_60Záp!I40)</f>
      </c>
      <c r="J246" s="181" t="str">
        <f>SenioriU_60Záp!K40</f>
        <v>nie</v>
      </c>
    </row>
    <row r="247" spans="2:10" s="3" customFormat="1" ht="19.5" customHeight="1">
      <c r="B247" s="44" t="s">
        <v>45</v>
      </c>
      <c r="C247" s="51">
        <f>IF(SenioriU_60Záp!C41=0,"",SenioriU_60Záp!C41)</f>
      </c>
      <c r="D247" s="217">
        <f>IF(SenioriU_60Záp!D41=0,"",SenioriU_60Záp!D41)</f>
      </c>
      <c r="E247" s="59">
        <f>IF(SenioriU_60Záp!E41=0,"",SenioriU_60Záp!E41)</f>
      </c>
      <c r="F247" s="191">
        <f>IF(SenioriU_60Záp!F41=0,"",SenioriU_60Záp!F41)</f>
      </c>
      <c r="G247" s="196">
        <f>IF(SenioriU_60Záp!G41=0,"",SenioriU_60Záp!G41)</f>
      </c>
      <c r="H247" s="207">
        <f>IF(SenioriU_60Záp!H41=0,"",SenioriU_60Záp!H41)</f>
      </c>
      <c r="I247" s="187">
        <f>IF(SenioriU_60Záp!I41=0,"",SenioriU_60Záp!I41)</f>
      </c>
      <c r="J247" s="181" t="str">
        <f>SenioriU_60Záp!K41</f>
        <v>nie</v>
      </c>
    </row>
    <row r="248" spans="2:10" s="3" customFormat="1" ht="19.5" customHeight="1">
      <c r="B248" s="50" t="s">
        <v>46</v>
      </c>
      <c r="C248" s="51">
        <f>IF(SenioriU_60Záp!C42=0,"",SenioriU_60Záp!C42)</f>
      </c>
      <c r="D248" s="217">
        <f>IF(SenioriU_60Záp!D42=0,"",SenioriU_60Záp!D42)</f>
      </c>
      <c r="E248" s="59">
        <f>IF(SenioriU_60Záp!E42=0,"",SenioriU_60Záp!E42)</f>
      </c>
      <c r="F248" s="191">
        <f>IF(SenioriU_60Záp!F42=0,"",SenioriU_60Záp!F42)</f>
      </c>
      <c r="G248" s="196">
        <f>IF(SenioriU_60Záp!G42=0,"",SenioriU_60Záp!G42)</f>
      </c>
      <c r="H248" s="207">
        <f>IF(SenioriU_60Záp!H42=0,"",SenioriU_60Záp!H42)</f>
      </c>
      <c r="I248" s="187">
        <f>IF(SenioriU_60Záp!I42=0,"",SenioriU_60Záp!I42)</f>
      </c>
      <c r="J248" s="181" t="str">
        <f>SenioriU_60Záp!K42</f>
        <v>nie</v>
      </c>
    </row>
    <row r="249" spans="2:10" s="3" customFormat="1" ht="19.5" customHeight="1">
      <c r="B249" s="160" t="s">
        <v>47</v>
      </c>
      <c r="C249" s="51">
        <f>IF(SenioriU_60Záp!C43=0,"",SenioriU_60Záp!C43)</f>
      </c>
      <c r="D249" s="217">
        <f>IF(SenioriU_60Záp!D43=0,"",SenioriU_60Záp!D43)</f>
      </c>
      <c r="E249" s="59">
        <f>IF(SenioriU_60Záp!E43=0,"",SenioriU_60Záp!E43)</f>
      </c>
      <c r="F249" s="191">
        <f>IF(SenioriU_60Záp!F43=0,"",SenioriU_60Záp!F43)</f>
      </c>
      <c r="G249" s="196">
        <f>IF(SenioriU_60Záp!G43=0,"",SenioriU_60Záp!G43)</f>
      </c>
      <c r="H249" s="207">
        <f>IF(SenioriU_60Záp!H43=0,"",SenioriU_60Záp!H43)</f>
      </c>
      <c r="I249" s="187">
        <f>IF(SenioriU_60Záp!I43=0,"",SenioriU_60Záp!I43)</f>
      </c>
      <c r="J249" s="181" t="str">
        <f>SenioriU_60Záp!K43</f>
        <v>nie</v>
      </c>
    </row>
    <row r="250" spans="2:10" s="3" customFormat="1" ht="19.5" customHeight="1">
      <c r="B250" s="159" t="s">
        <v>72</v>
      </c>
      <c r="C250" s="51">
        <f>IF(SenioriU_60Záp!C44=0,"",SenioriU_60Záp!C44)</f>
      </c>
      <c r="D250" s="217">
        <f>IF(SenioriU_60Záp!D44=0,"",SenioriU_60Záp!D44)</f>
      </c>
      <c r="E250" s="59">
        <f>IF(SenioriU_60Záp!E44=0,"",SenioriU_60Záp!E44)</f>
      </c>
      <c r="F250" s="191">
        <f>IF(SenioriU_60Záp!F44=0,"",SenioriU_60Záp!F44)</f>
      </c>
      <c r="G250" s="196">
        <f>IF(SenioriU_60Záp!G44=0,"",SenioriU_60Záp!G44)</f>
      </c>
      <c r="H250" s="207">
        <f>IF(SenioriU_60Záp!H44=0,"",SenioriU_60Záp!H44)</f>
      </c>
      <c r="I250" s="187">
        <f>IF(SenioriU_60Záp!I44=0,"",SenioriU_60Záp!I44)</f>
      </c>
      <c r="J250" s="181" t="str">
        <f>SenioriU_60Záp!K44</f>
        <v>nie</v>
      </c>
    </row>
    <row r="251" spans="2:10" s="3" customFormat="1" ht="19.5" customHeight="1">
      <c r="B251" s="44" t="s">
        <v>73</v>
      </c>
      <c r="C251" s="51">
        <f>IF(SenioriU_60Záp!C45=0,"",SenioriU_60Záp!C45)</f>
      </c>
      <c r="D251" s="217">
        <f>IF(SenioriU_60Záp!D45=0,"",SenioriU_60Záp!D45)</f>
      </c>
      <c r="E251" s="59">
        <f>IF(SenioriU_60Záp!E45=0,"",SenioriU_60Záp!E45)</f>
      </c>
      <c r="F251" s="191">
        <f>IF(SenioriU_60Záp!F45=0,"",SenioriU_60Záp!F45)</f>
      </c>
      <c r="G251" s="196">
        <f>IF(SenioriU_60Záp!G45=0,"",SenioriU_60Záp!G45)</f>
      </c>
      <c r="H251" s="207">
        <f>IF(SenioriU_60Záp!H45=0,"",SenioriU_60Záp!H45)</f>
      </c>
      <c r="I251" s="187">
        <f>IF(SenioriU_60Záp!I45=0,"",SenioriU_60Záp!I45)</f>
      </c>
      <c r="J251" s="181" t="str">
        <f>SenioriU_60Záp!K45</f>
        <v>nie</v>
      </c>
    </row>
    <row r="252" spans="2:10" s="3" customFormat="1" ht="19.5" customHeight="1">
      <c r="B252" s="159" t="s">
        <v>74</v>
      </c>
      <c r="C252" s="51">
        <f>IF(SenioriU_60Záp!C46=0,"",SenioriU_60Záp!C46)</f>
      </c>
      <c r="D252" s="217">
        <f>IF(SenioriU_60Záp!D46=0,"",SenioriU_60Záp!D46)</f>
      </c>
      <c r="E252" s="59">
        <f>IF(SenioriU_60Záp!E46=0,"",SenioriU_60Záp!E46)</f>
      </c>
      <c r="F252" s="191">
        <f>IF(SenioriU_60Záp!F46=0,"",SenioriU_60Záp!F46)</f>
      </c>
      <c r="G252" s="196">
        <f>IF(SenioriU_60Záp!G46=0,"",SenioriU_60Záp!G46)</f>
      </c>
      <c r="H252" s="207">
        <f>IF(SenioriU_60Záp!H46=0,"",SenioriU_60Záp!H46)</f>
      </c>
      <c r="I252" s="187">
        <f>IF(SenioriU_60Záp!I46=0,"",SenioriU_60Záp!I46)</f>
      </c>
      <c r="J252" s="181" t="str">
        <f>SenioriU_60Záp!K46</f>
        <v>nie</v>
      </c>
    </row>
    <row r="253" spans="2:10" s="3" customFormat="1" ht="19.5" customHeight="1">
      <c r="B253" s="44" t="s">
        <v>75</v>
      </c>
      <c r="C253" s="51">
        <f>IF(SenioriU_60Záp!C47=0,"",SenioriU_60Záp!C47)</f>
      </c>
      <c r="D253" s="217">
        <f>IF(SenioriU_60Záp!D47=0,"",SenioriU_60Záp!D47)</f>
      </c>
      <c r="E253" s="59">
        <f>IF(SenioriU_60Záp!E47=0,"",SenioriU_60Záp!E47)</f>
      </c>
      <c r="F253" s="191">
        <f>IF(SenioriU_60Záp!F47=0,"",SenioriU_60Záp!F47)</f>
      </c>
      <c r="G253" s="196">
        <f>IF(SenioriU_60Záp!G47=0,"",SenioriU_60Záp!G47)</f>
      </c>
      <c r="H253" s="207">
        <f>IF(SenioriU_60Záp!H47=0,"",SenioriU_60Záp!H47)</f>
      </c>
      <c r="I253" s="187">
        <f>IF(SenioriU_60Záp!I47=0,"",SenioriU_60Záp!I47)</f>
      </c>
      <c r="J253" s="181" t="str">
        <f>SenioriU_60Záp!K47</f>
        <v>nie</v>
      </c>
    </row>
    <row r="254" spans="2:10" s="3" customFormat="1" ht="19.5" customHeight="1">
      <c r="B254" s="159" t="s">
        <v>76</v>
      </c>
      <c r="C254" s="51">
        <f>IF(SenioriU_60Záp!C48=0,"",SenioriU_60Záp!C48)</f>
      </c>
      <c r="D254" s="217">
        <f>IF(SenioriU_60Záp!D48=0,"",SenioriU_60Záp!D48)</f>
      </c>
      <c r="E254" s="59">
        <f>IF(SenioriU_60Záp!E48=0,"",SenioriU_60Záp!E48)</f>
      </c>
      <c r="F254" s="191">
        <f>IF(SenioriU_60Záp!F48=0,"",SenioriU_60Záp!F48)</f>
      </c>
      <c r="G254" s="196">
        <f>IF(SenioriU_60Záp!G48=0,"",SenioriU_60Záp!G48)</f>
      </c>
      <c r="H254" s="207">
        <f>IF(SenioriU_60Záp!H48=0,"",SenioriU_60Záp!H48)</f>
      </c>
      <c r="I254" s="187">
        <f>IF(SenioriU_60Záp!I48=0,"",SenioriU_60Záp!I48)</f>
      </c>
      <c r="J254" s="181" t="str">
        <f>SenioriU_60Záp!K48</f>
        <v>nie</v>
      </c>
    </row>
    <row r="255" spans="2:10" s="3" customFormat="1" ht="19.5" customHeight="1">
      <c r="B255" s="44" t="s">
        <v>77</v>
      </c>
      <c r="C255" s="51">
        <f>IF(SenioriU_60Záp!C49=0,"",SenioriU_60Záp!C49)</f>
      </c>
      <c r="D255" s="217">
        <f>IF(SenioriU_60Záp!D49=0,"",SenioriU_60Záp!D49)</f>
      </c>
      <c r="E255" s="59">
        <f>IF(SenioriU_60Záp!E49=0,"",SenioriU_60Záp!E49)</f>
      </c>
      <c r="F255" s="191">
        <f>IF(SenioriU_60Záp!F49=0,"",SenioriU_60Záp!F49)</f>
      </c>
      <c r="G255" s="196">
        <f>IF(SenioriU_60Záp!G49=0,"",SenioriU_60Záp!G49)</f>
      </c>
      <c r="H255" s="207">
        <f>IF(SenioriU_60Záp!H49=0,"",SenioriU_60Záp!H49)</f>
      </c>
      <c r="I255" s="187">
        <f>IF(SenioriU_60Záp!I49=0,"",SenioriU_60Záp!I49)</f>
      </c>
      <c r="J255" s="181" t="str">
        <f>SenioriU_60Záp!K49</f>
        <v>nie</v>
      </c>
    </row>
    <row r="256" spans="2:10" s="3" customFormat="1" ht="19.5" customHeight="1">
      <c r="B256" s="159" t="s">
        <v>78</v>
      </c>
      <c r="C256" s="51">
        <f>IF(SenioriU_60Záp!C50=0,"",SenioriU_60Záp!C50)</f>
      </c>
      <c r="D256" s="217">
        <f>IF(SenioriU_60Záp!D50=0,"",SenioriU_60Záp!D50)</f>
      </c>
      <c r="E256" s="59">
        <f>IF(SenioriU_60Záp!E50=0,"",SenioriU_60Záp!E50)</f>
      </c>
      <c r="F256" s="191">
        <f>IF(SenioriU_60Záp!F50=0,"",SenioriU_60Záp!F50)</f>
      </c>
      <c r="G256" s="196">
        <f>IF(SenioriU_60Záp!G50=0,"",SenioriU_60Záp!G50)</f>
      </c>
      <c r="H256" s="207">
        <f>IF(SenioriU_60Záp!H50=0,"",SenioriU_60Záp!H50)</f>
      </c>
      <c r="I256" s="187">
        <f>IF(SenioriU_60Záp!I50=0,"",SenioriU_60Záp!I50)</f>
      </c>
      <c r="J256" s="181" t="str">
        <f>SenioriU_60Záp!K50</f>
        <v>nie</v>
      </c>
    </row>
    <row r="257" spans="2:10" s="3" customFormat="1" ht="19.5" customHeight="1" thickBot="1">
      <c r="B257" s="262" t="s">
        <v>79</v>
      </c>
      <c r="C257" s="177">
        <f>IF(SenioriU_60Záp!C51=0,"",SenioriU_60Záp!C51)</f>
      </c>
      <c r="D257" s="248">
        <f>IF(SenioriU_60Záp!D51=0,"",SenioriU_60Záp!D51)</f>
      </c>
      <c r="E257" s="178">
        <f>IF(SenioriU_60Záp!E51=0,"",SenioriU_60Záp!E51)</f>
      </c>
      <c r="F257" s="210">
        <f>IF(SenioriU_60Záp!F51=0,"",SenioriU_60Záp!F51)</f>
      </c>
      <c r="G257" s="205">
        <f>IF(SenioriU_60Záp!G51=0,"",SenioriU_60Záp!G51)</f>
      </c>
      <c r="H257" s="211">
        <f>IF(SenioriU_60Záp!H51=0,"",SenioriU_60Záp!H51)</f>
      </c>
      <c r="I257" s="188">
        <f>IF(SenioriU_60Záp!I51=0,"",SenioriU_60Záp!I51)</f>
      </c>
      <c r="J257" s="181" t="str">
        <f>SenioriU_60Záp!K51</f>
        <v>nie</v>
      </c>
    </row>
    <row r="258" ht="15.75" thickTop="1">
      <c r="E258"/>
    </row>
    <row r="259" spans="1:10" ht="21" customHeight="1">
      <c r="A259" s="1"/>
      <c r="B259" s="460" t="s">
        <v>125</v>
      </c>
      <c r="C259" s="460"/>
      <c r="D259" s="459" t="str">
        <f>SeniorkyU_60Záp!$F$1</f>
        <v>A6</v>
      </c>
      <c r="E259" s="459"/>
      <c r="F259" s="459"/>
      <c r="G259" s="457" t="str">
        <f>SeniorkyU_60Záp!$H$2</f>
        <v>11.11.3006</v>
      </c>
      <c r="H259" s="457"/>
      <c r="I259" s="457"/>
      <c r="J259" s="13"/>
    </row>
    <row r="260" spans="1:10" ht="29.25" customHeight="1">
      <c r="A260" s="1"/>
      <c r="B260" s="461" t="s">
        <v>182</v>
      </c>
      <c r="C260" s="462"/>
      <c r="D260" s="462"/>
      <c r="E260" s="261" t="s">
        <v>141</v>
      </c>
      <c r="F260" s="458" t="str">
        <f>SeniorkyU_60Záp!$E$2</f>
        <v>A6a</v>
      </c>
      <c r="G260" s="458"/>
      <c r="H260" s="458"/>
      <c r="I260" s="458"/>
      <c r="J260" s="13"/>
    </row>
    <row r="261" spans="3:17" ht="6.75" customHeight="1" thickBot="1">
      <c r="C261" s="11"/>
      <c r="D261" s="11"/>
      <c r="E261" s="5"/>
      <c r="G261" s="11"/>
      <c r="H261" s="11"/>
      <c r="I261" s="11"/>
      <c r="J261" s="5"/>
      <c r="Q261" s="4"/>
    </row>
    <row r="262" spans="1:9" ht="15.75" thickTop="1">
      <c r="A262" s="11"/>
      <c r="B262" s="55" t="s">
        <v>53</v>
      </c>
      <c r="C262" s="56" t="s">
        <v>10</v>
      </c>
      <c r="D262" s="56" t="s">
        <v>52</v>
      </c>
      <c r="E262" s="56" t="s">
        <v>11</v>
      </c>
      <c r="F262" s="57" t="s">
        <v>8</v>
      </c>
      <c r="G262" s="56" t="s">
        <v>9</v>
      </c>
      <c r="H262" s="56" t="s">
        <v>6</v>
      </c>
      <c r="I262" s="58" t="s">
        <v>7</v>
      </c>
    </row>
    <row r="263" spans="1:9" ht="3.75" customHeight="1">
      <c r="A263" s="11"/>
      <c r="B263" s="52"/>
      <c r="C263" s="85"/>
      <c r="D263" s="88"/>
      <c r="E263" s="85"/>
      <c r="F263" s="53"/>
      <c r="G263" s="85"/>
      <c r="H263" s="85"/>
      <c r="I263" s="54"/>
    </row>
    <row r="264" spans="1:16" s="3" customFormat="1" ht="19.5" customHeight="1">
      <c r="A264" s="14"/>
      <c r="B264" s="49" t="s">
        <v>0</v>
      </c>
      <c r="C264" s="51">
        <f>IF(SeniorkyU_60Záp!C4=0,"",SeniorkyU_60Záp!C4)</f>
      </c>
      <c r="D264" s="244">
        <f>IF(SeniorkyU_60Záp!D4=0,"",SeniorkyU_60Záp!D4)</f>
      </c>
      <c r="E264" s="59">
        <f>IF(SeniorkyU_60Záp!E4=0,"",SeniorkyU_60Záp!E4)</f>
      </c>
      <c r="F264" s="195">
        <f>IF(SeniorkyU_60Záp!F4=0,"",SeniorkyU_60Záp!F4)</f>
      </c>
      <c r="G264" s="196">
        <f>IF(SeniorkyU_60Záp!G4=0,"",SeniorkyU_60Záp!G4)</f>
      </c>
      <c r="H264" s="197">
        <f>IF(SeniorkyU_60Záp!H4=0,"",SeniorkyU_60Záp!H4)</f>
      </c>
      <c r="I264" s="187">
        <f>IF(SeniorkyU_60Záp!I4=0,"",SeniorkyU_60Záp!I4)</f>
      </c>
      <c r="J264" s="181" t="str">
        <f>SeniorkyU_60Záp!K4</f>
        <v>nie</v>
      </c>
      <c r="K264" s="6"/>
      <c r="L264" s="6"/>
      <c r="M264" s="6"/>
      <c r="N264" s="6"/>
      <c r="P264"/>
    </row>
    <row r="265" spans="1:17" s="3" customFormat="1" ht="19.5" customHeight="1">
      <c r="A265" s="14"/>
      <c r="B265" s="49" t="s">
        <v>1</v>
      </c>
      <c r="C265" s="51">
        <f>IF(SeniorkyU_60Záp!C5=0,"",SeniorkyU_60Záp!C5)</f>
      </c>
      <c r="D265" s="244">
        <f>IF(SeniorkyU_60Záp!D5=0,"",SeniorkyU_60Záp!D5)</f>
      </c>
      <c r="E265" s="59">
        <f>IF(SeniorkyU_60Záp!E5=0,"",SeniorkyU_60Záp!E5)</f>
      </c>
      <c r="F265" s="195">
        <f>IF(SeniorkyU_60Záp!F5=0,"",SeniorkyU_60Záp!F5)</f>
      </c>
      <c r="G265" s="196">
        <f>IF(SeniorkyU_60Záp!G5=0,"",SeniorkyU_60Záp!G5)</f>
      </c>
      <c r="H265" s="197">
        <f>IF(SeniorkyU_60Záp!H5=0,"",SeniorkyU_60Záp!H5)</f>
      </c>
      <c r="I265" s="187">
        <f>IF(SeniorkyU_60Záp!I5=0,"",SeniorkyU_60Záp!I5)</f>
      </c>
      <c r="J265" s="181" t="str">
        <f>SeniorkyU_60Záp!K5</f>
        <v>nie</v>
      </c>
      <c r="K265" s="6"/>
      <c r="L265" s="6"/>
      <c r="M265" s="6"/>
      <c r="N265" s="6"/>
      <c r="P265"/>
      <c r="Q265" s="9"/>
    </row>
    <row r="266" spans="2:16" s="3" customFormat="1" ht="19.5" customHeight="1" thickBot="1">
      <c r="B266" s="319" t="s">
        <v>2</v>
      </c>
      <c r="C266" s="168">
        <f>IF(SeniorkyU_60Záp!C6=0,"",SeniorkyU_60Záp!C6)</f>
      </c>
      <c r="D266" s="245">
        <f>IF(SeniorkyU_60Záp!D6=0,"",SeniorkyU_60Záp!D6)</f>
      </c>
      <c r="E266" s="169">
        <f>IF(SeniorkyU_60Záp!E6=0,"",SeniorkyU_60Záp!E6)</f>
      </c>
      <c r="F266" s="198">
        <f>IF(SeniorkyU_60Záp!F6=0,"",SeniorkyU_60Záp!F6)</f>
      </c>
      <c r="G266" s="199">
        <f>IF(SeniorkyU_60Záp!G6=0,"",SeniorkyU_60Záp!G6)</f>
      </c>
      <c r="H266" s="200">
        <f>IF(SeniorkyU_60Záp!H6=0,"",SeniorkyU_60Záp!H6)</f>
      </c>
      <c r="I266" s="190">
        <f>IF(SeniorkyU_60Záp!I6=0,"",SeniorkyU_60Záp!I6)</f>
      </c>
      <c r="J266" s="181" t="str">
        <f>SeniorkyU_60Záp!K6</f>
        <v>nie</v>
      </c>
      <c r="K266" s="6"/>
      <c r="L266" s="6"/>
      <c r="M266" s="6"/>
      <c r="N266" s="6"/>
      <c r="P266"/>
    </row>
    <row r="267" spans="2:16" s="3" customFormat="1" ht="19.5" customHeight="1" thickTop="1">
      <c r="B267" s="364" t="s">
        <v>3</v>
      </c>
      <c r="C267" s="338">
        <f>IF(SeniorkyU_60Záp!C7=0,"",SeniorkyU_60Záp!C7)</f>
      </c>
      <c r="D267" s="339">
        <f>IF(SeniorkyU_60Záp!D7=0,"",SeniorkyU_60Záp!D7)</f>
      </c>
      <c r="E267" s="340">
        <f>IF(SeniorkyU_60Záp!E7=0,"",SeniorkyU_60Záp!E7)</f>
      </c>
      <c r="F267" s="341">
        <f>IF(SeniorkyU_60Záp!F7=0,"",SeniorkyU_60Záp!F7)</f>
      </c>
      <c r="G267" s="342">
        <f>IF(SeniorkyU_60Záp!G7=0,"",SeniorkyU_60Záp!G7)</f>
      </c>
      <c r="H267" s="343">
        <f>IF(SeniorkyU_60Záp!H7=0,"",SeniorkyU_60Záp!H7)</f>
      </c>
      <c r="I267" s="344">
        <f>IF(SeniorkyU_60Záp!I7=0,"",SeniorkyU_60Záp!I7)</f>
      </c>
      <c r="J267" s="181" t="str">
        <f>SeniorkyU_60Záp!K7</f>
        <v>nie</v>
      </c>
      <c r="P267"/>
    </row>
    <row r="268" spans="2:16" s="3" customFormat="1" ht="19.5" customHeight="1">
      <c r="B268" s="320" t="s">
        <v>4</v>
      </c>
      <c r="C268" s="166">
        <f>IF(SeniorkyU_60Záp!C8=0,"",SeniorkyU_60Záp!C8)</f>
      </c>
      <c r="D268" s="246">
        <f>IF(SeniorkyU_60Záp!D8=0,"",SeniorkyU_60Záp!D8)</f>
      </c>
      <c r="E268" s="167">
        <f>IF(SeniorkyU_60Záp!E8=0,"",SeniorkyU_60Záp!E8)</f>
      </c>
      <c r="F268" s="201">
        <f>IF(SeniorkyU_60Záp!F8=0,"",SeniorkyU_60Záp!F8)</f>
      </c>
      <c r="G268" s="202">
        <f>IF(SeniorkyU_60Záp!G8=0,"",SeniorkyU_60Záp!G8)</f>
      </c>
      <c r="H268" s="203">
        <f>IF(SeniorkyU_60Záp!H8=0,"",SeniorkyU_60Záp!H8)</f>
      </c>
      <c r="I268" s="189">
        <f>IF(SeniorkyU_60Záp!I8=0,"",SeniorkyU_60Záp!I8)</f>
      </c>
      <c r="J268" s="182" t="str">
        <f>SeniorkyU_60Záp!K8</f>
        <v>nie</v>
      </c>
      <c r="P268"/>
    </row>
    <row r="269" spans="2:16" s="3" customFormat="1" ht="19.5" customHeight="1">
      <c r="B269" s="44" t="s">
        <v>5</v>
      </c>
      <c r="C269" s="51">
        <f>IF(SeniorkyU_60Záp!C9=0,"",SeniorkyU_60Záp!C9)</f>
      </c>
      <c r="D269" s="244">
        <f>IF(SeniorkyU_60Záp!D9=0,"",SeniorkyU_60Záp!D9)</f>
      </c>
      <c r="E269" s="59">
        <f>IF(SeniorkyU_60Záp!E9=0,"",SeniorkyU_60Záp!E9)</f>
      </c>
      <c r="F269" s="195">
        <f>IF(SeniorkyU_60Záp!F9=0,"",SeniorkyU_60Záp!F9)</f>
      </c>
      <c r="G269" s="196">
        <f>IF(SeniorkyU_60Záp!G9=0,"",SeniorkyU_60Záp!G9)</f>
      </c>
      <c r="H269" s="197">
        <f>IF(SeniorkyU_60Záp!H9=0,"",SeniorkyU_60Záp!H9)</f>
      </c>
      <c r="I269" s="187">
        <f>IF(SeniorkyU_60Záp!I9=0,"",SeniorkyU_60Záp!I9)</f>
      </c>
      <c r="J269" s="181" t="str">
        <f>SeniorkyU_60Záp!K9</f>
        <v>nie</v>
      </c>
      <c r="K269" s="6"/>
      <c r="L269" s="6"/>
      <c r="M269" s="6"/>
      <c r="N269" s="6"/>
      <c r="P269"/>
    </row>
    <row r="270" spans="2:16" s="3" customFormat="1" ht="19.5" customHeight="1">
      <c r="B270" s="160" t="s">
        <v>12</v>
      </c>
      <c r="C270" s="51">
        <f>IF(SeniorkyU_60Záp!C10=0,"",SeniorkyU_60Záp!C10)</f>
      </c>
      <c r="D270" s="244">
        <f>IF(SeniorkyU_60Záp!D10=0,"",SeniorkyU_60Záp!D10)</f>
      </c>
      <c r="E270" s="59">
        <f>IF(SeniorkyU_60Záp!E10=0,"",SeniorkyU_60Záp!E10)</f>
      </c>
      <c r="F270" s="195">
        <f>IF(SeniorkyU_60Záp!F10=0,"",SeniorkyU_60Záp!F10)</f>
      </c>
      <c r="G270" s="196">
        <f>IF(SeniorkyU_60Záp!G10=0,"",SeniorkyU_60Záp!G10)</f>
      </c>
      <c r="H270" s="197">
        <f>IF(SeniorkyU_60Záp!H10=0,"",SeniorkyU_60Záp!H10)</f>
      </c>
      <c r="I270" s="187">
        <f>IF(SeniorkyU_60Záp!I10=0,"",SeniorkyU_60Záp!I10)</f>
      </c>
      <c r="J270" s="182" t="str">
        <f>SeniorkyU_60Záp!K10</f>
        <v>nie</v>
      </c>
      <c r="P270"/>
    </row>
    <row r="271" spans="2:16" s="3" customFormat="1" ht="19.5" customHeight="1">
      <c r="B271" s="162" t="s">
        <v>13</v>
      </c>
      <c r="C271" s="51">
        <f>IF(SeniorkyU_60Záp!C11=0,"",SeniorkyU_60Záp!C11)</f>
      </c>
      <c r="D271" s="244">
        <f>IF(SeniorkyU_60Záp!D11=0,"",SeniorkyU_60Záp!D11)</f>
      </c>
      <c r="E271" s="59">
        <f>IF(SeniorkyU_60Záp!E11=0,"",SeniorkyU_60Záp!E11)</f>
      </c>
      <c r="F271" s="195">
        <f>IF(SeniorkyU_60Záp!F11=0,"",SeniorkyU_60Záp!F11)</f>
      </c>
      <c r="G271" s="196">
        <f>IF(SeniorkyU_60Záp!G11=0,"",SeniorkyU_60Záp!G11)</f>
      </c>
      <c r="H271" s="197">
        <f>IF(SeniorkyU_60Záp!H11=0,"",SeniorkyU_60Záp!H11)</f>
      </c>
      <c r="I271" s="187">
        <f>IF(SeniorkyU_60Záp!I11=0,"",SeniorkyU_60Záp!I11)</f>
      </c>
      <c r="J271" s="181" t="str">
        <f>SeniorkyU_60Záp!K11</f>
        <v>nie</v>
      </c>
      <c r="K271" s="6"/>
      <c r="L271" s="6"/>
      <c r="M271" s="6"/>
      <c r="N271" s="6"/>
      <c r="P271"/>
    </row>
    <row r="272" spans="2:16" s="3" customFormat="1" ht="19.5" customHeight="1">
      <c r="B272" s="50" t="s">
        <v>14</v>
      </c>
      <c r="C272" s="51">
        <f>IF(SeniorkyU_60Záp!C12=0,"",SeniorkyU_60Záp!C12)</f>
      </c>
      <c r="D272" s="244">
        <f>IF(SeniorkyU_60Záp!D12=0,"",SeniorkyU_60Záp!D12)</f>
      </c>
      <c r="E272" s="59">
        <f>IF(SeniorkyU_60Záp!E12=0,"",SeniorkyU_60Záp!E12)</f>
      </c>
      <c r="F272" s="195">
        <f>IF(SeniorkyU_60Záp!F12=0,"",SeniorkyU_60Záp!F12)</f>
      </c>
      <c r="G272" s="196">
        <f>IF(SeniorkyU_60Záp!G12=0,"",SeniorkyU_60Záp!G12)</f>
      </c>
      <c r="H272" s="197">
        <f>IF(SeniorkyU_60Záp!H12=0,"",SeniorkyU_60Záp!H12)</f>
      </c>
      <c r="I272" s="187">
        <f>IF(SeniorkyU_60Záp!I12=0,"",SeniorkyU_60Záp!I12)</f>
      </c>
      <c r="J272" s="181" t="str">
        <f>SeniorkyU_60Záp!K12</f>
        <v>nie</v>
      </c>
      <c r="P272"/>
    </row>
    <row r="273" spans="2:16" s="3" customFormat="1" ht="19.5" customHeight="1">
      <c r="B273" s="44" t="s">
        <v>15</v>
      </c>
      <c r="C273" s="51">
        <f>IF(SeniorkyU_60Záp!C13=0,"",SeniorkyU_60Záp!C13)</f>
      </c>
      <c r="D273" s="244">
        <f>IF(SeniorkyU_60Záp!D13=0,"",SeniorkyU_60Záp!D13)</f>
      </c>
      <c r="E273" s="59">
        <f>IF(SeniorkyU_60Záp!E13=0,"",SeniorkyU_60Záp!E13)</f>
      </c>
      <c r="F273" s="195">
        <f>IF(SeniorkyU_60Záp!F13=0,"",SeniorkyU_60Záp!F13)</f>
      </c>
      <c r="G273" s="196">
        <f>IF(SeniorkyU_60Záp!G13=0,"",SeniorkyU_60Záp!G13)</f>
      </c>
      <c r="H273" s="197">
        <f>IF(SeniorkyU_60Záp!H13=0,"",SeniorkyU_60Záp!H13)</f>
      </c>
      <c r="I273" s="187">
        <f>IF(SeniorkyU_60Záp!I13=0,"",SeniorkyU_60Záp!I13)</f>
      </c>
      <c r="J273" s="181" t="str">
        <f>SeniorkyU_60Záp!K13</f>
        <v>nie</v>
      </c>
      <c r="K273" s="6"/>
      <c r="L273" s="6"/>
      <c r="M273" s="6"/>
      <c r="N273" s="6"/>
      <c r="P273"/>
    </row>
    <row r="274" spans="2:16" s="3" customFormat="1" ht="19.5" customHeight="1">
      <c r="B274" s="50" t="s">
        <v>16</v>
      </c>
      <c r="C274" s="51">
        <f>IF(SeniorkyU_60Záp!C14=0,"",SeniorkyU_60Záp!C14)</f>
      </c>
      <c r="D274" s="244">
        <f>IF(SeniorkyU_60Záp!D14=0,"",SeniorkyU_60Záp!D14)</f>
      </c>
      <c r="E274" s="59">
        <f>IF(SeniorkyU_60Záp!E14=0,"",SeniorkyU_60Záp!E14)</f>
      </c>
      <c r="F274" s="195">
        <f>IF(SeniorkyU_60Záp!F14=0,"",SeniorkyU_60Záp!F14)</f>
      </c>
      <c r="G274" s="196">
        <f>IF(SeniorkyU_60Záp!G14=0,"",SeniorkyU_60Záp!G14)</f>
      </c>
      <c r="H274" s="197">
        <f>IF(SeniorkyU_60Záp!H14=0,"",SeniorkyU_60Záp!H14)</f>
      </c>
      <c r="I274" s="187">
        <f>IF(SeniorkyU_60Záp!I14=0,"",SeniorkyU_60Záp!I14)</f>
      </c>
      <c r="J274" s="181" t="str">
        <f>SeniorkyU_60Záp!K14</f>
        <v>nie</v>
      </c>
      <c r="K274" s="6"/>
      <c r="L274" s="6"/>
      <c r="M274" s="6"/>
      <c r="N274" s="6"/>
      <c r="P274"/>
    </row>
    <row r="275" spans="2:16" s="3" customFormat="1" ht="19.5" customHeight="1">
      <c r="B275" s="44" t="s">
        <v>17</v>
      </c>
      <c r="C275" s="51">
        <f>IF(SeniorkyU_60Záp!C15=0,"",SeniorkyU_60Záp!C15)</f>
      </c>
      <c r="D275" s="244">
        <f>IF(SeniorkyU_60Záp!D15=0,"",SeniorkyU_60Záp!D15)</f>
      </c>
      <c r="E275" s="59">
        <f>IF(SeniorkyU_60Záp!E15=0,"",SeniorkyU_60Záp!E15)</f>
      </c>
      <c r="F275" s="195">
        <f>IF(SeniorkyU_60Záp!F15=0,"",SeniorkyU_60Záp!F15)</f>
      </c>
      <c r="G275" s="196">
        <f>IF(SeniorkyU_60Záp!G15=0,"",SeniorkyU_60Záp!G15)</f>
      </c>
      <c r="H275" s="197">
        <f>IF(SeniorkyU_60Záp!H15=0,"",SeniorkyU_60Záp!H15)</f>
      </c>
      <c r="I275" s="187">
        <f>IF(SeniorkyU_60Záp!I15=0,"",SeniorkyU_60Záp!I15)</f>
      </c>
      <c r="J275" s="181" t="str">
        <f>SeniorkyU_60Záp!K15</f>
        <v>nie</v>
      </c>
      <c r="K275" s="6"/>
      <c r="L275" s="6"/>
      <c r="M275" s="6"/>
      <c r="N275" s="6"/>
      <c r="P275"/>
    </row>
    <row r="276" spans="2:16" s="3" customFormat="1" ht="19.5" customHeight="1">
      <c r="B276" s="50" t="s">
        <v>18</v>
      </c>
      <c r="C276" s="51">
        <f>IF(SeniorkyU_60Záp!C16=0,"",SeniorkyU_60Záp!C16)</f>
      </c>
      <c r="D276" s="244">
        <f>IF(SeniorkyU_60Záp!D16=0,"",SeniorkyU_60Záp!D16)</f>
      </c>
      <c r="E276" s="59">
        <f>IF(SeniorkyU_60Záp!E16=0,"",SeniorkyU_60Záp!E16)</f>
      </c>
      <c r="F276" s="195">
        <f>IF(SeniorkyU_60Záp!F16=0,"",SeniorkyU_60Záp!F16)</f>
      </c>
      <c r="G276" s="196">
        <f>IF(SeniorkyU_60Záp!G16=0,"",SeniorkyU_60Záp!G16)</f>
      </c>
      <c r="H276" s="197">
        <f>IF(SeniorkyU_60Záp!H16=0,"",SeniorkyU_60Záp!H16)</f>
      </c>
      <c r="I276" s="187">
        <f>IF(SeniorkyU_60Záp!I16=0,"",SeniorkyU_60Záp!I16)</f>
      </c>
      <c r="J276" s="181" t="str">
        <f>SeniorkyU_60Záp!K16</f>
        <v>nie</v>
      </c>
      <c r="K276" s="6"/>
      <c r="L276" s="6"/>
      <c r="M276" s="6"/>
      <c r="N276" s="6"/>
      <c r="P276"/>
    </row>
    <row r="277" spans="2:16" s="3" customFormat="1" ht="19.5" customHeight="1">
      <c r="B277" s="44" t="s">
        <v>19</v>
      </c>
      <c r="C277" s="51">
        <f>IF(SeniorkyU_60Záp!C17=0,"",SeniorkyU_60Záp!C17)</f>
      </c>
      <c r="D277" s="244">
        <f>IF(SeniorkyU_60Záp!D17=0,"",SeniorkyU_60Záp!D17)</f>
      </c>
      <c r="E277" s="59">
        <f>IF(SeniorkyU_60Záp!E17=0,"",SeniorkyU_60Záp!E17)</f>
      </c>
      <c r="F277" s="195">
        <f>IF(SeniorkyU_60Záp!F17=0,"",SeniorkyU_60Záp!F17)</f>
      </c>
      <c r="G277" s="196">
        <f>IF(SeniorkyU_60Záp!G17=0,"",SeniorkyU_60Záp!G17)</f>
      </c>
      <c r="H277" s="197">
        <f>IF(SeniorkyU_60Záp!H17=0,"",SeniorkyU_60Záp!H17)</f>
      </c>
      <c r="I277" s="187">
        <f>IF(SeniorkyU_60Záp!I17=0,"",SeniorkyU_60Záp!I17)</f>
      </c>
      <c r="J277" s="181" t="str">
        <f>SeniorkyU_60Záp!K17</f>
        <v>nie</v>
      </c>
      <c r="K277" s="6"/>
      <c r="L277" s="6"/>
      <c r="M277" s="6"/>
      <c r="N277" s="6"/>
      <c r="P277"/>
    </row>
    <row r="278" spans="2:16" s="3" customFormat="1" ht="19.5" customHeight="1">
      <c r="B278" s="50" t="s">
        <v>20</v>
      </c>
      <c r="C278" s="51">
        <f>IF(SeniorkyU_60Záp!C18=0,"",SeniorkyU_60Záp!C18)</f>
      </c>
      <c r="D278" s="244">
        <f>IF(SeniorkyU_60Záp!D18=0,"",SeniorkyU_60Záp!D18)</f>
      </c>
      <c r="E278" s="59">
        <f>IF(SeniorkyU_60Záp!E18=0,"",SeniorkyU_60Záp!E18)</f>
      </c>
      <c r="F278" s="195">
        <f>IF(SeniorkyU_60Záp!F18=0,"",SeniorkyU_60Záp!F18)</f>
      </c>
      <c r="G278" s="196">
        <f>IF(SeniorkyU_60Záp!G18=0,"",SeniorkyU_60Záp!G18)</f>
      </c>
      <c r="H278" s="197">
        <f>IF(SeniorkyU_60Záp!H18=0,"",SeniorkyU_60Záp!H18)</f>
      </c>
      <c r="I278" s="187">
        <f>IF(SeniorkyU_60Záp!I18=0,"",SeniorkyU_60Záp!I18)</f>
      </c>
      <c r="J278" s="181" t="str">
        <f>SeniorkyU_60Záp!K18</f>
        <v>nie</v>
      </c>
      <c r="K278" s="6"/>
      <c r="L278" s="6"/>
      <c r="M278" s="6"/>
      <c r="N278" s="6"/>
      <c r="P278"/>
    </row>
    <row r="279" spans="2:16" s="3" customFormat="1" ht="19.5" customHeight="1">
      <c r="B279" s="44" t="s">
        <v>21</v>
      </c>
      <c r="C279" s="51">
        <f>IF(SeniorkyU_60Záp!C19=0,"",SeniorkyU_60Záp!C19)</f>
      </c>
      <c r="D279" s="244">
        <f>IF(SeniorkyU_60Záp!D19=0,"",SeniorkyU_60Záp!D19)</f>
      </c>
      <c r="E279" s="59">
        <f>IF(SeniorkyU_60Záp!E19=0,"",SeniorkyU_60Záp!E19)</f>
      </c>
      <c r="F279" s="195">
        <f>IF(SeniorkyU_60Záp!F19=0,"",SeniorkyU_60Záp!F19)</f>
      </c>
      <c r="G279" s="196">
        <f>IF(SeniorkyU_60Záp!G19=0,"",SeniorkyU_60Záp!G19)</f>
      </c>
      <c r="H279" s="197">
        <f>IF(SeniorkyU_60Záp!H19=0,"",SeniorkyU_60Záp!H19)</f>
      </c>
      <c r="I279" s="187">
        <f>IF(SeniorkyU_60Záp!I19=0,"",SeniorkyU_60Záp!I19)</f>
      </c>
      <c r="J279" s="181" t="str">
        <f>SeniorkyU_60Záp!K19</f>
        <v>nie</v>
      </c>
      <c r="K279" s="6"/>
      <c r="L279" s="6"/>
      <c r="M279" s="6"/>
      <c r="N279" s="6"/>
      <c r="P279"/>
    </row>
    <row r="280" spans="2:16" s="3" customFormat="1" ht="19.5" customHeight="1">
      <c r="B280" s="50" t="s">
        <v>22</v>
      </c>
      <c r="C280" s="51">
        <f>IF(SeniorkyU_60Záp!C20=0,"",SeniorkyU_60Záp!C20)</f>
      </c>
      <c r="D280" s="244">
        <f>IF(SeniorkyU_60Záp!D20=0,"",SeniorkyU_60Záp!D20)</f>
      </c>
      <c r="E280" s="59">
        <f>IF(SeniorkyU_60Záp!E20=0,"",SeniorkyU_60Záp!E20)</f>
      </c>
      <c r="F280" s="195">
        <f>IF(SeniorkyU_60Záp!F20=0,"",SeniorkyU_60Záp!F20)</f>
      </c>
      <c r="G280" s="196">
        <f>IF(SeniorkyU_60Záp!G20=0,"",SeniorkyU_60Záp!G20)</f>
      </c>
      <c r="H280" s="197">
        <f>IF(SeniorkyU_60Záp!H20=0,"",SeniorkyU_60Záp!H20)</f>
      </c>
      <c r="I280" s="187">
        <f>IF(SeniorkyU_60Záp!I20=0,"",SeniorkyU_60Záp!I20)</f>
      </c>
      <c r="J280" s="181" t="str">
        <f>SeniorkyU_60Záp!K20</f>
        <v>nie</v>
      </c>
      <c r="K280" s="6"/>
      <c r="L280" s="6"/>
      <c r="M280" s="6"/>
      <c r="N280" s="6"/>
      <c r="P280"/>
    </row>
    <row r="281" spans="2:16" s="3" customFormat="1" ht="19.5" customHeight="1">
      <c r="B281" s="44" t="s">
        <v>23</v>
      </c>
      <c r="C281" s="51">
        <f>IF(SeniorkyU_60Záp!C21=0,"",SeniorkyU_60Záp!C21)</f>
      </c>
      <c r="D281" s="244">
        <f>IF(SeniorkyU_60Záp!D21=0,"",SeniorkyU_60Záp!D21)</f>
      </c>
      <c r="E281" s="59">
        <f>IF(SeniorkyU_60Záp!E21=0,"",SeniorkyU_60Záp!E21)</f>
      </c>
      <c r="F281" s="195">
        <f>IF(SeniorkyU_60Záp!F21=0,"",SeniorkyU_60Záp!F21)</f>
      </c>
      <c r="G281" s="196">
        <f>IF(SeniorkyU_60Záp!G21=0,"",SeniorkyU_60Záp!G21)</f>
      </c>
      <c r="H281" s="197">
        <f>IF(SeniorkyU_60Záp!H21=0,"",SeniorkyU_60Záp!H21)</f>
      </c>
      <c r="I281" s="187">
        <f>IF(SeniorkyU_60Záp!I21=0,"",SeniorkyU_60Záp!I21)</f>
      </c>
      <c r="J281" s="181" t="str">
        <f>SeniorkyU_60Záp!K21</f>
        <v>nie</v>
      </c>
      <c r="K281" s="6"/>
      <c r="L281" s="6"/>
      <c r="M281" s="6"/>
      <c r="N281" s="6"/>
      <c r="P281"/>
    </row>
    <row r="282" spans="2:16" s="3" customFormat="1" ht="19.5" customHeight="1">
      <c r="B282" s="50" t="s">
        <v>24</v>
      </c>
      <c r="C282" s="51">
        <f>IF(SeniorkyU_60Záp!C22=0,"",SeniorkyU_60Záp!C22)</f>
      </c>
      <c r="D282" s="244">
        <f>IF(SeniorkyU_60Záp!D22=0,"",SeniorkyU_60Záp!D22)</f>
      </c>
      <c r="E282" s="59">
        <f>IF(SeniorkyU_60Záp!E22=0,"",SeniorkyU_60Záp!E22)</f>
      </c>
      <c r="F282" s="195">
        <f>IF(SeniorkyU_60Záp!F22=0,"",SeniorkyU_60Záp!F22)</f>
      </c>
      <c r="G282" s="196">
        <f>IF(SeniorkyU_60Záp!G22=0,"",SeniorkyU_60Záp!G22)</f>
      </c>
      <c r="H282" s="197">
        <f>IF(SeniorkyU_60Záp!H22=0,"",SeniorkyU_60Záp!H22)</f>
      </c>
      <c r="I282" s="187">
        <f>IF(SeniorkyU_60Záp!I22=0,"",SeniorkyU_60Záp!I22)</f>
      </c>
      <c r="J282" s="181" t="str">
        <f>SeniorkyU_60Záp!K22</f>
        <v>nie</v>
      </c>
      <c r="K282" s="6"/>
      <c r="L282" s="6"/>
      <c r="M282" s="6"/>
      <c r="N282" s="6"/>
      <c r="P282"/>
    </row>
    <row r="283" spans="2:16" s="3" customFormat="1" ht="19.5" customHeight="1">
      <c r="B283" s="44" t="s">
        <v>25</v>
      </c>
      <c r="C283" s="51">
        <f>IF(SeniorkyU_60Záp!C23=0,"",SeniorkyU_60Záp!C23)</f>
      </c>
      <c r="D283" s="244">
        <f>IF(SeniorkyU_60Záp!D23=0,"",SeniorkyU_60Záp!D23)</f>
      </c>
      <c r="E283" s="59">
        <f>IF(SeniorkyU_60Záp!E23=0,"",SeniorkyU_60Záp!E23)</f>
      </c>
      <c r="F283" s="195">
        <f>IF(SeniorkyU_60Záp!F23=0,"",SeniorkyU_60Záp!F23)</f>
      </c>
      <c r="G283" s="196">
        <f>IF(SeniorkyU_60Záp!G23=0,"",SeniorkyU_60Záp!G23)</f>
      </c>
      <c r="H283" s="197">
        <f>IF(SeniorkyU_60Záp!H23=0,"",SeniorkyU_60Záp!H23)</f>
      </c>
      <c r="I283" s="187">
        <f>IF(SeniorkyU_60Záp!I23=0,"",SeniorkyU_60Záp!I23)</f>
      </c>
      <c r="J283" s="181" t="str">
        <f>SeniorkyU_60Záp!K23</f>
        <v>nie</v>
      </c>
      <c r="K283" s="6"/>
      <c r="L283" s="6"/>
      <c r="M283" s="6"/>
      <c r="N283" s="6"/>
      <c r="P283"/>
    </row>
    <row r="284" spans="2:16" s="3" customFormat="1" ht="19.5" customHeight="1">
      <c r="B284" s="50" t="s">
        <v>26</v>
      </c>
      <c r="C284" s="51">
        <f>IF(SeniorkyU_60Záp!C24=0,"",SeniorkyU_60Záp!C24)</f>
      </c>
      <c r="D284" s="244">
        <f>IF(SeniorkyU_60Záp!D24=0,"",SeniorkyU_60Záp!D24)</f>
      </c>
      <c r="E284" s="59">
        <f>IF(SeniorkyU_60Záp!E24=0,"",SeniorkyU_60Záp!E24)</f>
      </c>
      <c r="F284" s="195">
        <f>IF(SeniorkyU_60Záp!F24=0,"",SeniorkyU_60Záp!F24)</f>
      </c>
      <c r="G284" s="196">
        <f>IF(SeniorkyU_60Záp!G24=0,"",SeniorkyU_60Záp!G24)</f>
      </c>
      <c r="H284" s="197">
        <f>IF(SeniorkyU_60Záp!H24=0,"",SeniorkyU_60Záp!H24)</f>
      </c>
      <c r="I284" s="187">
        <f>IF(SeniorkyU_60Záp!I24=0,"",SeniorkyU_60Záp!I24)</f>
      </c>
      <c r="J284" s="181" t="str">
        <f>SeniorkyU_60Záp!K24</f>
        <v>nie</v>
      </c>
      <c r="K284" s="6"/>
      <c r="L284" s="6"/>
      <c r="M284" s="6"/>
      <c r="N284" s="6"/>
      <c r="P284"/>
    </row>
    <row r="285" spans="2:16" s="3" customFormat="1" ht="19.5" customHeight="1">
      <c r="B285" s="44" t="s">
        <v>27</v>
      </c>
      <c r="C285" s="51">
        <f>IF(SeniorkyU_60Záp!C25=0,"",SeniorkyU_60Záp!C25)</f>
      </c>
      <c r="D285" s="244">
        <f>IF(SeniorkyU_60Záp!D25=0,"",SeniorkyU_60Záp!D25)</f>
      </c>
      <c r="E285" s="59">
        <f>IF(SeniorkyU_60Záp!E25=0,"",SeniorkyU_60Záp!E25)</f>
      </c>
      <c r="F285" s="195">
        <f>IF(SeniorkyU_60Záp!F25=0,"",SeniorkyU_60Záp!F25)</f>
      </c>
      <c r="G285" s="196">
        <f>IF(SeniorkyU_60Záp!G25=0,"",SeniorkyU_60Záp!G25)</f>
      </c>
      <c r="H285" s="197">
        <f>IF(SeniorkyU_60Záp!H25=0,"",SeniorkyU_60Záp!H25)</f>
      </c>
      <c r="I285" s="187">
        <f>IF(SeniorkyU_60Záp!I25=0,"",SeniorkyU_60Záp!I25)</f>
      </c>
      <c r="J285" s="181" t="str">
        <f>SeniorkyU_60Záp!K25</f>
        <v>nie</v>
      </c>
      <c r="K285" s="6"/>
      <c r="L285" s="6"/>
      <c r="M285" s="6"/>
      <c r="N285" s="6"/>
      <c r="P285"/>
    </row>
    <row r="286" spans="2:16" s="3" customFormat="1" ht="19.5" customHeight="1">
      <c r="B286" s="50" t="s">
        <v>28</v>
      </c>
      <c r="C286" s="51">
        <f>IF(SeniorkyU_60Záp!C26=0,"",SeniorkyU_60Záp!C26)</f>
      </c>
      <c r="D286" s="244">
        <f>IF(SeniorkyU_60Záp!D26=0,"",SeniorkyU_60Záp!D26)</f>
      </c>
      <c r="E286" s="59">
        <f>IF(SeniorkyU_60Záp!E26=0,"",SeniorkyU_60Záp!E26)</f>
      </c>
      <c r="F286" s="195">
        <f>IF(SeniorkyU_60Záp!F26=0,"",SeniorkyU_60Záp!F26)</f>
      </c>
      <c r="G286" s="196">
        <f>IF(SeniorkyU_60Záp!G26=0,"",SeniorkyU_60Záp!G26)</f>
      </c>
      <c r="H286" s="197">
        <f>IF(SeniorkyU_60Záp!H26=0,"",SeniorkyU_60Záp!H26)</f>
      </c>
      <c r="I286" s="187">
        <f>IF(SeniorkyU_60Záp!I26=0,"",SeniorkyU_60Záp!I26)</f>
      </c>
      <c r="J286" s="181" t="str">
        <f>SeniorkyU_60Záp!K26</f>
        <v>nie</v>
      </c>
      <c r="K286" s="6"/>
      <c r="L286" s="6"/>
      <c r="M286" s="6"/>
      <c r="N286" s="6"/>
      <c r="P286"/>
    </row>
    <row r="287" spans="2:16" s="3" customFormat="1" ht="19.5" customHeight="1">
      <c r="B287" s="44" t="s">
        <v>29</v>
      </c>
      <c r="C287" s="51">
        <f>IF(SeniorkyU_60Záp!C27=0,"",SeniorkyU_60Záp!C27)</f>
      </c>
      <c r="D287" s="244">
        <f>IF(SeniorkyU_60Záp!D27=0,"",SeniorkyU_60Záp!D27)</f>
      </c>
      <c r="E287" s="59">
        <f>IF(SeniorkyU_60Záp!E27=0,"",SeniorkyU_60Záp!E27)</f>
      </c>
      <c r="F287" s="195">
        <f>IF(SeniorkyU_60Záp!F27=0,"",SeniorkyU_60Záp!F27)</f>
      </c>
      <c r="G287" s="196">
        <f>IF(SeniorkyU_60Záp!G27=0,"",SeniorkyU_60Záp!G27)</f>
      </c>
      <c r="H287" s="197">
        <f>IF(SeniorkyU_60Záp!H27=0,"",SeniorkyU_60Záp!H27)</f>
      </c>
      <c r="I287" s="187">
        <f>IF(SeniorkyU_60Záp!I27=0,"",SeniorkyU_60Záp!I27)</f>
      </c>
      <c r="J287" s="181" t="str">
        <f>SeniorkyU_60Záp!K27</f>
        <v>nie</v>
      </c>
      <c r="K287" s="6"/>
      <c r="L287" s="6"/>
      <c r="M287" s="6"/>
      <c r="N287" s="6"/>
      <c r="P287"/>
    </row>
    <row r="288" spans="2:16" s="3" customFormat="1" ht="19.5" customHeight="1">
      <c r="B288" s="159" t="s">
        <v>30</v>
      </c>
      <c r="C288" s="51">
        <f>IF(SeniorkyU_60Záp!C28=0,"",SeniorkyU_60Záp!C28)</f>
      </c>
      <c r="D288" s="244">
        <f>IF(SeniorkyU_60Záp!D28=0,"",SeniorkyU_60Záp!D28)</f>
      </c>
      <c r="E288" s="59">
        <f>IF(SeniorkyU_60Záp!E28=0,"",SeniorkyU_60Záp!E28)</f>
      </c>
      <c r="F288" s="195">
        <f>IF(SeniorkyU_60Záp!F28=0,"",SeniorkyU_60Záp!F28)</f>
      </c>
      <c r="G288" s="196">
        <f>IF(SeniorkyU_60Záp!G28=0,"",SeniorkyU_60Záp!G28)</f>
      </c>
      <c r="H288" s="197">
        <f>IF(SeniorkyU_60Záp!H28=0,"",SeniorkyU_60Záp!H28)</f>
      </c>
      <c r="I288" s="187">
        <f>IF(SeniorkyU_60Záp!I28=0,"",SeniorkyU_60Záp!I28)</f>
      </c>
      <c r="J288" s="181" t="str">
        <f>SeniorkyU_60Záp!K28</f>
        <v>nie</v>
      </c>
      <c r="K288" s="6"/>
      <c r="L288" s="6"/>
      <c r="M288" s="6"/>
      <c r="N288" s="6"/>
      <c r="P288"/>
    </row>
    <row r="289" spans="2:16" s="3" customFormat="1" ht="19.5" customHeight="1">
      <c r="B289" s="44" t="s">
        <v>31</v>
      </c>
      <c r="C289" s="51">
        <f>IF(SeniorkyU_60Záp!C29=0,"",SeniorkyU_60Záp!C29)</f>
      </c>
      <c r="D289" s="244">
        <f>IF(SeniorkyU_60Záp!D29=0,"",SeniorkyU_60Záp!D29)</f>
      </c>
      <c r="E289" s="59">
        <f>IF(SeniorkyU_60Záp!E29=0,"",SeniorkyU_60Záp!E29)</f>
      </c>
      <c r="F289" s="195">
        <f>IF(SeniorkyU_60Záp!F29=0,"",SeniorkyU_60Záp!F29)</f>
      </c>
      <c r="G289" s="196">
        <f>IF(SeniorkyU_60Záp!G29=0,"",SeniorkyU_60Záp!G29)</f>
      </c>
      <c r="H289" s="197">
        <f>IF(SeniorkyU_60Záp!H29=0,"",SeniorkyU_60Záp!H29)</f>
      </c>
      <c r="I289" s="187">
        <f>IF(SeniorkyU_60Záp!I29=0,"",SeniorkyU_60Záp!I29)</f>
      </c>
      <c r="J289" s="181" t="str">
        <f>SeniorkyU_60Záp!K29</f>
        <v>nie</v>
      </c>
      <c r="K289" s="6"/>
      <c r="L289" s="6"/>
      <c r="M289" s="6"/>
      <c r="N289" s="6"/>
      <c r="P289"/>
    </row>
    <row r="290" spans="2:16" s="3" customFormat="1" ht="19.5" customHeight="1">
      <c r="B290" s="159" t="s">
        <v>32</v>
      </c>
      <c r="C290" s="51">
        <f>IF(SeniorkyU_60Záp!C30=0,"",SeniorkyU_60Záp!C30)</f>
      </c>
      <c r="D290" s="244">
        <f>IF(SeniorkyU_60Záp!D30=0,"",SeniorkyU_60Záp!D30)</f>
      </c>
      <c r="E290" s="59">
        <f>IF(SeniorkyU_60Záp!E30=0,"",SeniorkyU_60Záp!E30)</f>
      </c>
      <c r="F290" s="195">
        <f>IF(SeniorkyU_60Záp!F30=0,"",SeniorkyU_60Záp!F30)</f>
      </c>
      <c r="G290" s="196">
        <f>IF(SeniorkyU_60Záp!G30=0,"",SeniorkyU_60Záp!G30)</f>
      </c>
      <c r="H290" s="197">
        <f>IF(SeniorkyU_60Záp!H30=0,"",SeniorkyU_60Záp!H30)</f>
      </c>
      <c r="I290" s="187">
        <f>IF(SeniorkyU_60Záp!I30=0,"",SeniorkyU_60Záp!I30)</f>
      </c>
      <c r="J290" s="181" t="str">
        <f>SeniorkyU_60Záp!K30</f>
        <v>nie</v>
      </c>
      <c r="K290" s="6"/>
      <c r="L290" s="6"/>
      <c r="M290" s="6"/>
      <c r="N290" s="6"/>
      <c r="P290"/>
    </row>
    <row r="291" spans="2:16" s="3" customFormat="1" ht="19.5" customHeight="1">
      <c r="B291" s="44" t="s">
        <v>33</v>
      </c>
      <c r="C291" s="51">
        <f>IF(SeniorkyU_60Záp!C31=0,"",SeniorkyU_60Záp!C31)</f>
      </c>
      <c r="D291" s="244">
        <f>IF(SeniorkyU_60Záp!D31=0,"",SeniorkyU_60Záp!D31)</f>
      </c>
      <c r="E291" s="59">
        <f>IF(SeniorkyU_60Záp!E31=0,"",SeniorkyU_60Záp!E31)</f>
      </c>
      <c r="F291" s="195">
        <f>IF(SeniorkyU_60Záp!F31=0,"",SeniorkyU_60Záp!F31)</f>
      </c>
      <c r="G291" s="196">
        <f>IF(SeniorkyU_60Záp!G31=0,"",SeniorkyU_60Záp!G31)</f>
      </c>
      <c r="H291" s="197">
        <f>IF(SeniorkyU_60Záp!H31=0,"",SeniorkyU_60Záp!H31)</f>
      </c>
      <c r="I291" s="187">
        <f>IF(SeniorkyU_60Záp!I31=0,"",SeniorkyU_60Záp!I31)</f>
      </c>
      <c r="J291" s="181" t="str">
        <f>SeniorkyU_60Záp!K31</f>
        <v>nie</v>
      </c>
      <c r="K291" s="6"/>
      <c r="L291" s="6"/>
      <c r="M291" s="6"/>
      <c r="N291" s="6"/>
      <c r="P291"/>
    </row>
    <row r="292" spans="2:16" s="3" customFormat="1" ht="19.5" customHeight="1">
      <c r="B292" s="159" t="s">
        <v>34</v>
      </c>
      <c r="C292" s="51">
        <f>IF(SeniorkyU_60Záp!C32=0,"",SeniorkyU_60Záp!C32)</f>
      </c>
      <c r="D292" s="244">
        <f>IF(SeniorkyU_60Záp!D32=0,"",SeniorkyU_60Záp!D32)</f>
      </c>
      <c r="E292" s="59">
        <f>IF(SeniorkyU_60Záp!E32=0,"",SeniorkyU_60Záp!E32)</f>
      </c>
      <c r="F292" s="195">
        <f>IF(SeniorkyU_60Záp!F32=0,"",SeniorkyU_60Záp!F32)</f>
      </c>
      <c r="G292" s="196">
        <f>IF(SeniorkyU_60Záp!G32=0,"",SeniorkyU_60Záp!G32)</f>
      </c>
      <c r="H292" s="197">
        <f>IF(SeniorkyU_60Záp!H32=0,"",SeniorkyU_60Záp!H32)</f>
      </c>
      <c r="I292" s="187">
        <f>IF(SeniorkyU_60Záp!I32=0,"",SeniorkyU_60Záp!I32)</f>
      </c>
      <c r="J292" s="181" t="str">
        <f>SeniorkyU_60Záp!K32</f>
        <v>nie</v>
      </c>
      <c r="K292" s="6"/>
      <c r="L292" s="6"/>
      <c r="M292" s="6"/>
      <c r="N292" s="6"/>
      <c r="P292"/>
    </row>
    <row r="293" spans="2:16" s="3" customFormat="1" ht="19.5" customHeight="1" thickBot="1">
      <c r="B293" s="45" t="s">
        <v>35</v>
      </c>
      <c r="C293" s="177">
        <f>IF(SeniorkyU_60Záp!C33=0,"",SeniorkyU_60Záp!C33)</f>
      </c>
      <c r="D293" s="247">
        <f>IF(SeniorkyU_60Záp!D33=0,"",SeniorkyU_60Záp!D33)</f>
      </c>
      <c r="E293" s="178">
        <f>IF(SeniorkyU_60Záp!E33=0,"",SeniorkyU_60Záp!E33)</f>
      </c>
      <c r="F293" s="204">
        <f>IF(SeniorkyU_60Záp!F33=0,"",SeniorkyU_60Záp!F33)</f>
      </c>
      <c r="G293" s="205">
        <f>IF(SeniorkyU_60Záp!G33=0,"",SeniorkyU_60Záp!G33)</f>
      </c>
      <c r="H293" s="206">
        <f>IF(SeniorkyU_60Záp!H33=0,"",SeniorkyU_60Záp!H33)</f>
      </c>
      <c r="I293" s="188">
        <f>IF(SeniorkyU_60Záp!I33=0,"",SeniorkyU_60Záp!I33)</f>
      </c>
      <c r="J293" s="181" t="str">
        <f>SeniorkyU_60Záp!K33</f>
        <v>nie</v>
      </c>
      <c r="K293" s="6"/>
      <c r="L293" s="6"/>
      <c r="M293" s="6"/>
      <c r="N293" s="6"/>
      <c r="P293"/>
    </row>
    <row r="294" ht="15.75" thickTop="1"/>
    <row r="295" spans="1:10" ht="21" customHeight="1">
      <c r="A295" s="1"/>
      <c r="B295" s="460" t="s">
        <v>125</v>
      </c>
      <c r="C295" s="460"/>
      <c r="D295" s="459" t="str">
        <f>JunioriZáp!$F$1</f>
        <v>A7</v>
      </c>
      <c r="E295" s="459"/>
      <c r="F295" s="459"/>
      <c r="G295" s="457" t="str">
        <f>JunioriZáp!$H$2</f>
        <v>11.11.3007</v>
      </c>
      <c r="H295" s="457"/>
      <c r="I295" s="457"/>
      <c r="J295" s="13"/>
    </row>
    <row r="296" spans="1:10" ht="29.25" customHeight="1">
      <c r="A296" s="1"/>
      <c r="B296" s="461" t="s">
        <v>183</v>
      </c>
      <c r="C296" s="462"/>
      <c r="D296" s="462"/>
      <c r="E296" s="261" t="s">
        <v>141</v>
      </c>
      <c r="F296" s="458" t="str">
        <f>JunioriZáp!$E$2</f>
        <v>A7a</v>
      </c>
      <c r="G296" s="458"/>
      <c r="H296" s="458"/>
      <c r="I296" s="458"/>
      <c r="J296" s="13"/>
    </row>
    <row r="297" spans="3:17" ht="6.75" customHeight="1" thickBot="1">
      <c r="C297" s="11"/>
      <c r="D297" s="11"/>
      <c r="E297" s="5"/>
      <c r="G297" s="11"/>
      <c r="H297" s="11"/>
      <c r="I297" s="11"/>
      <c r="J297" s="5"/>
      <c r="Q297" s="4"/>
    </row>
    <row r="298" spans="1:9" ht="13.5" customHeight="1" thickTop="1">
      <c r="A298" s="11"/>
      <c r="B298" s="55" t="s">
        <v>53</v>
      </c>
      <c r="C298" s="86" t="s">
        <v>10</v>
      </c>
      <c r="D298" s="56" t="s">
        <v>52</v>
      </c>
      <c r="E298" s="87" t="s">
        <v>11</v>
      </c>
      <c r="F298" s="57" t="s">
        <v>8</v>
      </c>
      <c r="G298" s="56" t="s">
        <v>9</v>
      </c>
      <c r="H298" s="56" t="s">
        <v>6</v>
      </c>
      <c r="I298" s="58" t="s">
        <v>7</v>
      </c>
    </row>
    <row r="299" spans="1:9" ht="3.75" customHeight="1">
      <c r="A299" s="11"/>
      <c r="B299" s="52"/>
      <c r="C299" s="85"/>
      <c r="D299" s="88"/>
      <c r="E299" s="85"/>
      <c r="F299" s="53"/>
      <c r="G299" s="85"/>
      <c r="H299" s="85"/>
      <c r="I299" s="54"/>
    </row>
    <row r="300" spans="1:16" s="3" customFormat="1" ht="19.5" customHeight="1">
      <c r="A300" s="14"/>
      <c r="B300" s="49" t="s">
        <v>0</v>
      </c>
      <c r="C300" s="51">
        <f>IF(JunioriZáp!C4=0,"",JunioriZáp!C4)</f>
      </c>
      <c r="D300" s="217">
        <f>IF(JunioriZáp!D4=0,"",JunioriZáp!D4)</f>
      </c>
      <c r="E300" s="59">
        <f>IF(JunioriZáp!E4=0,"",JunioriZáp!E4)</f>
      </c>
      <c r="F300" s="191">
        <f>IF(JunioriZáp!F4=0,"",JunioriZáp!F4)</f>
      </c>
      <c r="G300" s="196">
        <f>IF(JunioriZáp!G4=0,"",JunioriZáp!G4)</f>
      </c>
      <c r="H300" s="207">
        <f>IF(JunioriZáp!H4="","",JunioriZáp!H4)</f>
      </c>
      <c r="I300" s="187">
        <f>IF(JunioriZáp!I4=0,"",JunioriZáp!I4)</f>
      </c>
      <c r="J300" s="181" t="str">
        <f>JunioriZáp!K4</f>
        <v>nie</v>
      </c>
      <c r="P300"/>
    </row>
    <row r="301" spans="1:17" s="3" customFormat="1" ht="19.5" customHeight="1">
      <c r="A301" s="14"/>
      <c r="B301" s="49" t="s">
        <v>1</v>
      </c>
      <c r="C301" s="51">
        <f>IF(JunioriZáp!C5=0,"",JunioriZáp!C5)</f>
      </c>
      <c r="D301" s="217">
        <f>IF(JunioriZáp!D5=0,"",JunioriZáp!D5)</f>
      </c>
      <c r="E301" s="59">
        <f>IF(JunioriZáp!E5=0,"",JunioriZáp!E5)</f>
      </c>
      <c r="F301" s="191">
        <f>IF(JunioriZáp!F5=0,"",JunioriZáp!F5)</f>
      </c>
      <c r="G301" s="196">
        <f>IF(JunioriZáp!G5=0,"",JunioriZáp!G5)</f>
      </c>
      <c r="H301" s="207">
        <f>IF(JunioriZáp!H5="","",JunioriZáp!H5)</f>
      </c>
      <c r="I301" s="187">
        <f>IF(JunioriZáp!I5=0,"",JunioriZáp!I5)</f>
      </c>
      <c r="J301" s="181" t="str">
        <f>JunioriZáp!K5</f>
        <v>nie</v>
      </c>
      <c r="K301" s="6"/>
      <c r="L301" s="6"/>
      <c r="M301" s="6"/>
      <c r="N301" s="6"/>
      <c r="P301"/>
      <c r="Q301" s="9"/>
    </row>
    <row r="302" spans="2:16" s="3" customFormat="1" ht="19.5" customHeight="1" thickBot="1">
      <c r="B302" s="319" t="s">
        <v>2</v>
      </c>
      <c r="C302" s="168">
        <f>IF(JunioriZáp!C6=0,"",JunioriZáp!C6)</f>
      </c>
      <c r="D302" s="242">
        <f>IF(JunioriZáp!D6=0,"",JunioriZáp!D6)</f>
      </c>
      <c r="E302" s="169">
        <f>IF(JunioriZáp!E6=0,"",JunioriZáp!E6)</f>
      </c>
      <c r="F302" s="192">
        <f>IF(JunioriZáp!F6=0,"",JunioriZáp!F6)</f>
      </c>
      <c r="G302" s="199">
        <f>IF(JunioriZáp!G6=0,"",JunioriZáp!G6)</f>
      </c>
      <c r="H302" s="208">
        <f>IF(JunioriZáp!H6="","",JunioriZáp!H6)</f>
      </c>
      <c r="I302" s="190">
        <f>IF(JunioriZáp!I6=0,"",JunioriZáp!I6)</f>
      </c>
      <c r="J302" s="181" t="str">
        <f>JunioriZáp!K6</f>
        <v>nie</v>
      </c>
      <c r="K302" s="6"/>
      <c r="L302" s="6"/>
      <c r="M302" s="6"/>
      <c r="N302" s="6"/>
      <c r="P302"/>
    </row>
    <row r="303" spans="2:16" s="3" customFormat="1" ht="19.5" customHeight="1" thickTop="1">
      <c r="B303" s="337" t="s">
        <v>3</v>
      </c>
      <c r="C303" s="338">
        <f>IF(JunioriZáp!C7=0,"",JunioriZáp!C7)</f>
      </c>
      <c r="D303" s="345">
        <f>IF(JunioriZáp!D7=0,"",JunioriZáp!D7)</f>
      </c>
      <c r="E303" s="340">
        <f>IF(JunioriZáp!E7=0,"",JunioriZáp!E7)</f>
      </c>
      <c r="F303" s="346">
        <f>IF(JunioriZáp!F7=0,"",JunioriZáp!F7)</f>
      </c>
      <c r="G303" s="342">
        <f>IF(JunioriZáp!G7=0,"",JunioriZáp!G7)</f>
      </c>
      <c r="H303" s="347">
        <f>IF(JunioriZáp!H7="","",JunioriZáp!H7)</f>
      </c>
      <c r="I303" s="344">
        <f>IF(JunioriZáp!I7=0,"",JunioriZáp!I7)</f>
      </c>
      <c r="J303" s="181" t="str">
        <f>JunioriZáp!K7</f>
        <v>nie</v>
      </c>
      <c r="P303"/>
    </row>
    <row r="304" spans="2:16" s="3" customFormat="1" ht="19.5" customHeight="1">
      <c r="B304" s="348" t="s">
        <v>4</v>
      </c>
      <c r="C304" s="349">
        <f>IF(JunioriZáp!C8=0,"",JunioriZáp!C8)</f>
      </c>
      <c r="D304" s="350">
        <f>IF(JunioriZáp!D8=0,"",JunioriZáp!D8)</f>
      </c>
      <c r="E304" s="351">
        <f>IF(JunioriZáp!E8=0,"",JunioriZáp!E8)</f>
      </c>
      <c r="F304" s="352">
        <f>IF(JunioriZáp!F8=0,"",JunioriZáp!F8)</f>
      </c>
      <c r="G304" s="353">
        <f>IF(JunioriZáp!G8=0,"",JunioriZáp!G8)</f>
      </c>
      <c r="H304" s="354">
        <f>IF(JunioriZáp!H8="","",JunioriZáp!H8)</f>
      </c>
      <c r="I304" s="355">
        <f>IF(JunioriZáp!I8=0,"",JunioriZáp!I8)</f>
      </c>
      <c r="J304" s="182" t="str">
        <f>JunioriZáp!K8</f>
        <v>nie</v>
      </c>
      <c r="P304"/>
    </row>
    <row r="305" spans="2:18" s="3" customFormat="1" ht="19.5" customHeight="1">
      <c r="B305" s="44" t="s">
        <v>5</v>
      </c>
      <c r="C305" s="166">
        <f>IF(JunioriZáp!C9=0,"",JunioriZáp!C9)</f>
      </c>
      <c r="D305" s="218">
        <f>IF(JunioriZáp!D9=0,"",JunioriZáp!D9)</f>
      </c>
      <c r="E305" s="167">
        <f>IF(JunioriZáp!E9=0,"",JunioriZáp!E9)</f>
      </c>
      <c r="F305" s="193">
        <f>IF(JunioriZáp!F9=0,"",JunioriZáp!F9)</f>
      </c>
      <c r="G305" s="202">
        <f>IF(JunioriZáp!G9=0,"",JunioriZáp!G9)</f>
      </c>
      <c r="H305" s="209">
        <f>IF(JunioriZáp!H9="","",JunioriZáp!H9)</f>
      </c>
      <c r="I305" s="189">
        <f>IF(JunioriZáp!I9=0,"",JunioriZáp!I9)</f>
      </c>
      <c r="J305" s="181" t="str">
        <f>JunioriZáp!K9</f>
        <v>nie</v>
      </c>
      <c r="O305"/>
      <c r="P305"/>
      <c r="Q305"/>
      <c r="R305"/>
    </row>
    <row r="306" spans="2:18" s="3" customFormat="1" ht="19.5" customHeight="1">
      <c r="B306" s="50" t="s">
        <v>12</v>
      </c>
      <c r="C306" s="51">
        <f>IF(JunioriZáp!C10=0,"",JunioriZáp!C10)</f>
      </c>
      <c r="D306" s="217">
        <f>IF(JunioriZáp!D10=0,"",JunioriZáp!D10)</f>
      </c>
      <c r="E306" s="59">
        <f>IF(JunioriZáp!E10=0,"",JunioriZáp!E10)</f>
      </c>
      <c r="F306" s="191">
        <f>IF(JunioriZáp!F10=0,"",JunioriZáp!F10)</f>
      </c>
      <c r="G306" s="196">
        <f>IF(JunioriZáp!G10=0,"",JunioriZáp!G10)</f>
      </c>
      <c r="H306" s="207">
        <f>IF(JunioriZáp!H10="","",JunioriZáp!H10)</f>
      </c>
      <c r="I306" s="187">
        <f>IF(JunioriZáp!I10=0,"",JunioriZáp!I10)</f>
      </c>
      <c r="J306" s="182" t="str">
        <f>JunioriZáp!K10</f>
        <v>nie</v>
      </c>
      <c r="P306"/>
      <c r="Q306"/>
      <c r="R306"/>
    </row>
    <row r="307" spans="2:18" s="3" customFormat="1" ht="19.5" customHeight="1">
      <c r="B307" s="44" t="s">
        <v>13</v>
      </c>
      <c r="C307" s="51">
        <f>IF(JunioriZáp!C11=0,"",JunioriZáp!C11)</f>
      </c>
      <c r="D307" s="217">
        <f>IF(JunioriZáp!D11=0,"",JunioriZáp!D11)</f>
      </c>
      <c r="E307" s="59">
        <f>IF(JunioriZáp!E11=0,"",JunioriZáp!E11)</f>
      </c>
      <c r="F307" s="191">
        <f>IF(JunioriZáp!F11=0,"",JunioriZáp!F11)</f>
      </c>
      <c r="G307" s="196">
        <f>IF(JunioriZáp!G11=0,"",JunioriZáp!G11)</f>
      </c>
      <c r="H307" s="207">
        <f>IF(JunioriZáp!H11="","",JunioriZáp!H11)</f>
      </c>
      <c r="I307" s="187">
        <f>IF(JunioriZáp!I11=0,"",JunioriZáp!I11)</f>
      </c>
      <c r="J307" s="181" t="str">
        <f>JunioriZáp!K11</f>
        <v>nie</v>
      </c>
      <c r="K307" s="6"/>
      <c r="L307" s="6"/>
      <c r="M307" s="6"/>
      <c r="N307" s="6"/>
      <c r="P307"/>
      <c r="Q307"/>
      <c r="R307"/>
    </row>
    <row r="308" spans="2:18" s="3" customFormat="1" ht="19.5" customHeight="1">
      <c r="B308" s="50" t="s">
        <v>14</v>
      </c>
      <c r="C308" s="51">
        <f>IF(JunioriZáp!C12=0,"",JunioriZáp!C12)</f>
      </c>
      <c r="D308" s="217">
        <f>IF(JunioriZáp!D12=0,"",JunioriZáp!D12)</f>
      </c>
      <c r="E308" s="59">
        <f>IF(JunioriZáp!E12=0,"",JunioriZáp!E12)</f>
      </c>
      <c r="F308" s="191">
        <f>IF(JunioriZáp!F12=0,"",JunioriZáp!F12)</f>
      </c>
      <c r="G308" s="196">
        <f>IF(JunioriZáp!G12=0,"",JunioriZáp!G12)</f>
      </c>
      <c r="H308" s="207">
        <f>IF(JunioriZáp!H12="","",JunioriZáp!H12)</f>
      </c>
      <c r="I308" s="187">
        <f>IF(JunioriZáp!I12=0,"",JunioriZáp!I12)</f>
      </c>
      <c r="J308" s="181" t="str">
        <f>JunioriZáp!K12</f>
        <v>nie</v>
      </c>
      <c r="K308"/>
      <c r="L308"/>
      <c r="M308"/>
      <c r="N308"/>
      <c r="P308"/>
      <c r="Q308"/>
      <c r="R308"/>
    </row>
    <row r="309" spans="2:18" s="3" customFormat="1" ht="19.5" customHeight="1">
      <c r="B309" s="44" t="s">
        <v>15</v>
      </c>
      <c r="C309" s="51">
        <f>IF(JunioriZáp!C13=0,"",JunioriZáp!C13)</f>
      </c>
      <c r="D309" s="217">
        <f>IF(JunioriZáp!D13=0,"",JunioriZáp!D13)</f>
      </c>
      <c r="E309" s="59">
        <f>IF(JunioriZáp!E13=0,"",JunioriZáp!E13)</f>
      </c>
      <c r="F309" s="191">
        <f>IF(JunioriZáp!F13=0,"",JunioriZáp!F13)</f>
      </c>
      <c r="G309" s="196">
        <f>IF(JunioriZáp!G13=0,"",JunioriZáp!G13)</f>
      </c>
      <c r="H309" s="207">
        <f>IF(JunioriZáp!H13="","",JunioriZáp!H13)</f>
      </c>
      <c r="I309" s="187">
        <f>IF(JunioriZáp!I13=0,"",JunioriZáp!I13)</f>
      </c>
      <c r="J309" s="181" t="str">
        <f>JunioriZáp!K13</f>
        <v>nie</v>
      </c>
      <c r="K309" s="6"/>
      <c r="L309" s="6"/>
      <c r="M309" s="6"/>
      <c r="N309" s="6"/>
      <c r="P309"/>
      <c r="Q309"/>
      <c r="R309"/>
    </row>
    <row r="310" spans="2:16" s="3" customFormat="1" ht="19.5" customHeight="1">
      <c r="B310" s="50" t="s">
        <v>16</v>
      </c>
      <c r="C310" s="51">
        <f>IF(JunioriZáp!C14=0,"",JunioriZáp!C14)</f>
      </c>
      <c r="D310" s="217">
        <f>IF(JunioriZáp!D14=0,"",JunioriZáp!D14)</f>
      </c>
      <c r="E310" s="59">
        <f>IF(JunioriZáp!E14=0,"",JunioriZáp!E14)</f>
      </c>
      <c r="F310" s="191">
        <f>IF(JunioriZáp!F14=0,"",JunioriZáp!F14)</f>
      </c>
      <c r="G310" s="196">
        <f>IF(JunioriZáp!G14=0,"",JunioriZáp!G14)</f>
      </c>
      <c r="H310" s="207">
        <f>IF(JunioriZáp!H14="","",JunioriZáp!H14)</f>
      </c>
      <c r="I310" s="187">
        <f>IF(JunioriZáp!I14=0,"",JunioriZáp!I14)</f>
      </c>
      <c r="J310" s="181" t="str">
        <f>JunioriZáp!K14</f>
        <v>nie</v>
      </c>
      <c r="K310" s="14"/>
      <c r="L310" s="14"/>
      <c r="M310" s="14"/>
      <c r="N310" s="14"/>
      <c r="P310"/>
    </row>
    <row r="311" spans="2:16" s="3" customFormat="1" ht="19.5" customHeight="1">
      <c r="B311" s="44" t="s">
        <v>17</v>
      </c>
      <c r="C311" s="51">
        <f>IF(JunioriZáp!C15=0,"",JunioriZáp!C15)</f>
      </c>
      <c r="D311" s="217">
        <f>IF(JunioriZáp!D15=0,"",JunioriZáp!D15)</f>
      </c>
      <c r="E311" s="59">
        <f>IF(JunioriZáp!E15=0,"",JunioriZáp!E15)</f>
      </c>
      <c r="F311" s="191">
        <f>IF(JunioriZáp!F15=0,"",JunioriZáp!F15)</f>
      </c>
      <c r="G311" s="196">
        <f>IF(JunioriZáp!G15=0,"",JunioriZáp!G15)</f>
      </c>
      <c r="H311" s="207">
        <f>IF(JunioriZáp!H15="","",JunioriZáp!H15)</f>
      </c>
      <c r="I311" s="187">
        <f>IF(JunioriZáp!I15=0,"",JunioriZáp!I15)</f>
      </c>
      <c r="J311" s="181" t="str">
        <f>JunioriZáp!K15</f>
        <v>nie</v>
      </c>
      <c r="K311" s="14"/>
      <c r="L311" s="14"/>
      <c r="M311" s="14"/>
      <c r="N311" s="14"/>
      <c r="P311"/>
    </row>
    <row r="312" spans="2:14" s="3" customFormat="1" ht="19.5" customHeight="1">
      <c r="B312" s="50" t="s">
        <v>18</v>
      </c>
      <c r="C312" s="51">
        <f>IF(JunioriZáp!C16=0,"",JunioriZáp!C16)</f>
      </c>
      <c r="D312" s="217">
        <f>IF(JunioriZáp!D16=0,"",JunioriZáp!D16)</f>
      </c>
      <c r="E312" s="59">
        <f>IF(JunioriZáp!E16=0,"",JunioriZáp!E16)</f>
      </c>
      <c r="F312" s="191">
        <f>IF(JunioriZáp!F16=0,"",JunioriZáp!F16)</f>
      </c>
      <c r="G312" s="196">
        <f>IF(JunioriZáp!G16=0,"",JunioriZáp!G16)</f>
      </c>
      <c r="H312" s="207">
        <f>IF(JunioriZáp!H16="","",JunioriZáp!H16)</f>
      </c>
      <c r="I312" s="187">
        <f>IF(JunioriZáp!I16=0,"",JunioriZáp!I16)</f>
      </c>
      <c r="J312" s="181" t="str">
        <f>JunioriZáp!K16</f>
        <v>nie</v>
      </c>
      <c r="K312" s="15"/>
      <c r="L312" s="15"/>
      <c r="M312" s="15"/>
      <c r="N312" s="15"/>
    </row>
    <row r="313" spans="2:14" s="3" customFormat="1" ht="19.5" customHeight="1">
      <c r="B313" s="44" t="s">
        <v>19</v>
      </c>
      <c r="C313" s="51">
        <f>IF(JunioriZáp!C17=0,"",JunioriZáp!C17)</f>
      </c>
      <c r="D313" s="217">
        <f>IF(JunioriZáp!D17=0,"",JunioriZáp!D17)</f>
      </c>
      <c r="E313" s="59">
        <f>IF(JunioriZáp!E17=0,"",JunioriZáp!E17)</f>
      </c>
      <c r="F313" s="191">
        <f>IF(JunioriZáp!F17=0,"",JunioriZáp!F17)</f>
      </c>
      <c r="G313" s="196">
        <f>IF(JunioriZáp!G17=0,"",JunioriZáp!G17)</f>
      </c>
      <c r="H313" s="207">
        <f>IF(JunioriZáp!H17="","",JunioriZáp!H17)</f>
      </c>
      <c r="I313" s="187">
        <f>IF(JunioriZáp!I17=0,"",JunioriZáp!I17)</f>
      </c>
      <c r="J313" s="181" t="str">
        <f>JunioriZáp!K17</f>
        <v>nie</v>
      </c>
      <c r="K313" s="15"/>
      <c r="L313" s="15"/>
      <c r="M313" s="15"/>
      <c r="N313" s="15"/>
    </row>
    <row r="314" spans="2:14" s="3" customFormat="1" ht="19.5" customHeight="1">
      <c r="B314" s="50" t="s">
        <v>20</v>
      </c>
      <c r="C314" s="51">
        <f>IF(JunioriZáp!C18=0,"",JunioriZáp!C18)</f>
      </c>
      <c r="D314" s="217">
        <f>IF(JunioriZáp!D18=0,"",JunioriZáp!D18)</f>
      </c>
      <c r="E314" s="59">
        <f>IF(JunioriZáp!E18=0,"",JunioriZáp!E18)</f>
      </c>
      <c r="F314" s="191">
        <f>IF(JunioriZáp!F18=0,"",JunioriZáp!F18)</f>
      </c>
      <c r="G314" s="196">
        <f>IF(JunioriZáp!G18=0,"",JunioriZáp!G18)</f>
      </c>
      <c r="H314" s="207">
        <f>IF(JunioriZáp!H18="","",JunioriZáp!H18)</f>
      </c>
      <c r="I314" s="187">
        <f>IF(JunioriZáp!I18=0,"",JunioriZáp!I18)</f>
      </c>
      <c r="J314" s="181" t="str">
        <f>JunioriZáp!K18</f>
        <v>nie</v>
      </c>
      <c r="K314" s="8"/>
      <c r="L314" s="8"/>
      <c r="M314" s="8"/>
      <c r="N314" s="8"/>
    </row>
    <row r="315" spans="2:14" s="3" customFormat="1" ht="19.5" customHeight="1">
      <c r="B315" s="44" t="s">
        <v>21</v>
      </c>
      <c r="C315" s="51">
        <f>IF(JunioriZáp!C19=0,"",JunioriZáp!C19)</f>
      </c>
      <c r="D315" s="217">
        <f>IF(JunioriZáp!D19=0,"",JunioriZáp!D19)</f>
      </c>
      <c r="E315" s="59">
        <f>IF(JunioriZáp!E19=0,"",JunioriZáp!E19)</f>
      </c>
      <c r="F315" s="191">
        <f>IF(JunioriZáp!F19=0,"",JunioriZáp!F19)</f>
      </c>
      <c r="G315" s="196">
        <f>IF(JunioriZáp!G19=0,"",JunioriZáp!G19)</f>
      </c>
      <c r="H315" s="207">
        <f>IF(JunioriZáp!H19="","",JunioriZáp!H19)</f>
      </c>
      <c r="I315" s="187">
        <f>IF(JunioriZáp!I19=0,"",JunioriZáp!I19)</f>
      </c>
      <c r="J315" s="181" t="str">
        <f>JunioriZáp!K19</f>
        <v>nie</v>
      </c>
      <c r="K315" s="8"/>
      <c r="L315" s="8"/>
      <c r="M315" s="8"/>
      <c r="N315" s="8"/>
    </row>
    <row r="316" spans="2:10" s="3" customFormat="1" ht="19.5" customHeight="1">
      <c r="B316" s="50" t="s">
        <v>22</v>
      </c>
      <c r="C316" s="51">
        <f>IF(JunioriZáp!C20=0,"",JunioriZáp!C20)</f>
      </c>
      <c r="D316" s="217">
        <f>IF(JunioriZáp!D20=0,"",JunioriZáp!D20)</f>
      </c>
      <c r="E316" s="59">
        <f>IF(JunioriZáp!E20=0,"",JunioriZáp!E20)</f>
      </c>
      <c r="F316" s="191">
        <f>IF(JunioriZáp!F20=0,"",JunioriZáp!F20)</f>
      </c>
      <c r="G316" s="196">
        <f>IF(JunioriZáp!G20=0,"",JunioriZáp!G20)</f>
      </c>
      <c r="H316" s="207">
        <f>IF(JunioriZáp!H20="","",JunioriZáp!H20)</f>
      </c>
      <c r="I316" s="187">
        <f>IF(JunioriZáp!I20=0,"",JunioriZáp!I20)</f>
      </c>
      <c r="J316" s="181" t="str">
        <f>JunioriZáp!K20</f>
        <v>nie</v>
      </c>
    </row>
    <row r="317" spans="2:10" s="3" customFormat="1" ht="19.5" customHeight="1">
      <c r="B317" s="44" t="s">
        <v>23</v>
      </c>
      <c r="C317" s="51">
        <f>IF(JunioriZáp!C21=0,"",JunioriZáp!C21)</f>
      </c>
      <c r="D317" s="217">
        <f>IF(JunioriZáp!D21=0,"",JunioriZáp!D21)</f>
      </c>
      <c r="E317" s="59">
        <f>IF(JunioriZáp!E21=0,"",JunioriZáp!E21)</f>
      </c>
      <c r="F317" s="191">
        <f>IF(JunioriZáp!F21=0,"",JunioriZáp!F21)</f>
      </c>
      <c r="G317" s="196">
        <f>IF(JunioriZáp!G21=0,"",JunioriZáp!G21)</f>
      </c>
      <c r="H317" s="207">
        <f>IF(JunioriZáp!H21="","",JunioriZáp!H21)</f>
      </c>
      <c r="I317" s="187">
        <f>IF(JunioriZáp!I21=0,"",JunioriZáp!I21)</f>
      </c>
      <c r="J317" s="181" t="str">
        <f>JunioriZáp!K21</f>
        <v>nie</v>
      </c>
    </row>
    <row r="318" spans="2:10" s="3" customFormat="1" ht="19.5" customHeight="1">
      <c r="B318" s="50" t="s">
        <v>24</v>
      </c>
      <c r="C318" s="51">
        <f>IF(JunioriZáp!C22=0,"",JunioriZáp!C22)</f>
      </c>
      <c r="D318" s="217">
        <f>IF(JunioriZáp!D22=0,"",JunioriZáp!D22)</f>
      </c>
      <c r="E318" s="59">
        <f>IF(JunioriZáp!E22=0,"",JunioriZáp!E22)</f>
      </c>
      <c r="F318" s="191">
        <f>IF(JunioriZáp!F22=0,"",JunioriZáp!F22)</f>
      </c>
      <c r="G318" s="196">
        <f>IF(JunioriZáp!G22=0,"",JunioriZáp!G22)</f>
      </c>
      <c r="H318" s="207">
        <f>IF(JunioriZáp!H22="","",JunioriZáp!H22)</f>
      </c>
      <c r="I318" s="187">
        <f>IF(JunioriZáp!I22=0,"",JunioriZáp!I22)</f>
      </c>
      <c r="J318" s="181" t="str">
        <f>JunioriZáp!K22</f>
        <v>nie</v>
      </c>
    </row>
    <row r="319" spans="2:10" s="3" customFormat="1" ht="19.5" customHeight="1">
      <c r="B319" s="44" t="s">
        <v>25</v>
      </c>
      <c r="C319" s="51">
        <f>IF(JunioriZáp!C23=0,"",JunioriZáp!C23)</f>
      </c>
      <c r="D319" s="217">
        <f>IF(JunioriZáp!D23=0,"",JunioriZáp!D23)</f>
      </c>
      <c r="E319" s="59">
        <f>IF(JunioriZáp!E23=0,"",JunioriZáp!E23)</f>
      </c>
      <c r="F319" s="191">
        <f>IF(JunioriZáp!F23=0,"",JunioriZáp!F23)</f>
      </c>
      <c r="G319" s="196">
        <f>IF(JunioriZáp!G23=0,"",JunioriZáp!G23)</f>
      </c>
      <c r="H319" s="207">
        <f>IF(JunioriZáp!H23="","",JunioriZáp!H23)</f>
      </c>
      <c r="I319" s="187">
        <f>IF(JunioriZáp!I23=0,"",JunioriZáp!I23)</f>
      </c>
      <c r="J319" s="181" t="str">
        <f>JunioriZáp!K23</f>
        <v>nie</v>
      </c>
    </row>
    <row r="320" spans="2:14" s="3" customFormat="1" ht="19.5" customHeight="1">
      <c r="B320" s="50" t="s">
        <v>26</v>
      </c>
      <c r="C320" s="51">
        <f>IF(JunioriZáp!C24=0,"",JunioriZáp!C24)</f>
      </c>
      <c r="D320" s="217">
        <f>IF(JunioriZáp!D24=0,"",JunioriZáp!D24)</f>
      </c>
      <c r="E320" s="59">
        <f>IF(JunioriZáp!E24=0,"",JunioriZáp!E24)</f>
      </c>
      <c r="F320" s="191">
        <f>IF(JunioriZáp!F24=0,"",JunioriZáp!F24)</f>
      </c>
      <c r="G320" s="196">
        <f>IF(JunioriZáp!G24=0,"",JunioriZáp!G24)</f>
      </c>
      <c r="H320" s="207">
        <f>IF(JunioriZáp!H24="","",JunioriZáp!H24)</f>
      </c>
      <c r="I320" s="187">
        <f>IF(JunioriZáp!I24=0,"",JunioriZáp!I24)</f>
      </c>
      <c r="J320" s="181" t="str">
        <f>JunioriZáp!K24</f>
        <v>nie</v>
      </c>
      <c r="K320" s="8"/>
      <c r="L320" s="8"/>
      <c r="M320" s="8"/>
      <c r="N320" s="8"/>
    </row>
    <row r="321" spans="2:14" s="3" customFormat="1" ht="19.5" customHeight="1">
      <c r="B321" s="44" t="s">
        <v>27</v>
      </c>
      <c r="C321" s="51">
        <f>IF(JunioriZáp!C25=0,"",JunioriZáp!C25)</f>
      </c>
      <c r="D321" s="217">
        <f>IF(JunioriZáp!D25=0,"",JunioriZáp!D25)</f>
      </c>
      <c r="E321" s="59">
        <f>IF(JunioriZáp!E25=0,"",JunioriZáp!E25)</f>
      </c>
      <c r="F321" s="191">
        <f>IF(JunioriZáp!F25=0,"",JunioriZáp!F25)</f>
      </c>
      <c r="G321" s="196">
        <f>IF(JunioriZáp!G25=0,"",JunioriZáp!G25)</f>
      </c>
      <c r="H321" s="207">
        <f>IF(JunioriZáp!H25="","",JunioriZáp!H25)</f>
      </c>
      <c r="I321" s="187">
        <f>IF(JunioriZáp!I25=0,"",JunioriZáp!I25)</f>
      </c>
      <c r="J321" s="181" t="str">
        <f>JunioriZáp!K25</f>
        <v>nie</v>
      </c>
      <c r="K321" s="8"/>
      <c r="L321" s="8"/>
      <c r="M321" s="8"/>
      <c r="N321" s="8"/>
    </row>
    <row r="322" spans="2:14" s="3" customFormat="1" ht="19.5" customHeight="1">
      <c r="B322" s="50" t="s">
        <v>28</v>
      </c>
      <c r="C322" s="51">
        <f>IF(JunioriZáp!C26=0,"",JunioriZáp!C26)</f>
      </c>
      <c r="D322" s="217">
        <f>IF(JunioriZáp!D26=0,"",JunioriZáp!D26)</f>
      </c>
      <c r="E322" s="59">
        <f>IF(JunioriZáp!E26=0,"",JunioriZáp!E26)</f>
      </c>
      <c r="F322" s="191">
        <f>IF(JunioriZáp!F26=0,"",JunioriZáp!F26)</f>
      </c>
      <c r="G322" s="196">
        <f>IF(JunioriZáp!G26=0,"",JunioriZáp!G26)</f>
      </c>
      <c r="H322" s="207">
        <f>IF(JunioriZáp!H26="","",JunioriZáp!H26)</f>
      </c>
      <c r="I322" s="187">
        <f>IF(JunioriZáp!I26=0,"",JunioriZáp!I26)</f>
      </c>
      <c r="J322" s="181" t="str">
        <f>JunioriZáp!K26</f>
        <v>nie</v>
      </c>
      <c r="K322" s="7"/>
      <c r="L322" s="7"/>
      <c r="M322" s="7"/>
      <c r="N322" s="7"/>
    </row>
    <row r="323" spans="2:10" s="3" customFormat="1" ht="19.5" customHeight="1">
      <c r="B323" s="44" t="s">
        <v>29</v>
      </c>
      <c r="C323" s="51">
        <f>IF(JunioriZáp!C27=0,"",JunioriZáp!C27)</f>
      </c>
      <c r="D323" s="217">
        <f>IF(JunioriZáp!D27=0,"",JunioriZáp!D27)</f>
      </c>
      <c r="E323" s="59">
        <f>IF(JunioriZáp!E27=0,"",JunioriZáp!E27)</f>
      </c>
      <c r="F323" s="191">
        <f>IF(JunioriZáp!F27=0,"",JunioriZáp!F27)</f>
      </c>
      <c r="G323" s="196">
        <f>IF(JunioriZáp!G27=0,"",JunioriZáp!G27)</f>
      </c>
      <c r="H323" s="207">
        <f>IF(JunioriZáp!H27="","",JunioriZáp!H27)</f>
      </c>
      <c r="I323" s="187">
        <f>IF(JunioriZáp!I27=0,"",JunioriZáp!I27)</f>
      </c>
      <c r="J323" s="181" t="str">
        <f>JunioriZáp!K27</f>
        <v>nie</v>
      </c>
    </row>
    <row r="324" spans="2:14" s="3" customFormat="1" ht="19.5" customHeight="1">
      <c r="B324" s="50" t="s">
        <v>30</v>
      </c>
      <c r="C324" s="51">
        <f>IF(JunioriZáp!C28=0,"",JunioriZáp!C28)</f>
      </c>
      <c r="D324" s="217">
        <f>IF(JunioriZáp!D28=0,"",JunioriZáp!D28)</f>
      </c>
      <c r="E324" s="59">
        <f>IF(JunioriZáp!E28=0,"",JunioriZáp!E28)</f>
      </c>
      <c r="F324" s="191">
        <f>IF(JunioriZáp!F28=0,"",JunioriZáp!F28)</f>
      </c>
      <c r="G324" s="196">
        <f>IF(JunioriZáp!G28=0,"",JunioriZáp!G28)</f>
      </c>
      <c r="H324" s="207">
        <f>IF(JunioriZáp!H28="","",JunioriZáp!H28)</f>
      </c>
      <c r="I324" s="187">
        <f>IF(JunioriZáp!I28=0,"",JunioriZáp!I28)</f>
      </c>
      <c r="J324" s="181" t="str">
        <f>JunioriZáp!K28</f>
        <v>nie</v>
      </c>
      <c r="K324" s="6"/>
      <c r="L324" s="6"/>
      <c r="M324" s="6"/>
      <c r="N324" s="6"/>
    </row>
    <row r="325" spans="2:14" s="3" customFormat="1" ht="19.5" customHeight="1">
      <c r="B325" s="44" t="s">
        <v>31</v>
      </c>
      <c r="C325" s="51">
        <f>IF(JunioriZáp!C29=0,"",JunioriZáp!C29)</f>
      </c>
      <c r="D325" s="217">
        <f>IF(JunioriZáp!D29=0,"",JunioriZáp!D29)</f>
      </c>
      <c r="E325" s="59">
        <f>IF(JunioriZáp!E29=0,"",JunioriZáp!E29)</f>
      </c>
      <c r="F325" s="191">
        <f>IF(JunioriZáp!F29=0,"",JunioriZáp!F29)</f>
      </c>
      <c r="G325" s="196">
        <f>IF(JunioriZáp!G29=0,"",JunioriZáp!G29)</f>
      </c>
      <c r="H325" s="207">
        <f>IF(JunioriZáp!H29="","",JunioriZáp!H29)</f>
      </c>
      <c r="I325" s="187">
        <f>IF(JunioriZáp!I29=0,"",JunioriZáp!I29)</f>
      </c>
      <c r="J325" s="181" t="str">
        <f>JunioriZáp!K29</f>
        <v>nie</v>
      </c>
      <c r="K325" s="6"/>
      <c r="L325" s="6"/>
      <c r="M325" s="6"/>
      <c r="N325" s="6"/>
    </row>
    <row r="326" spans="2:10" s="3" customFormat="1" ht="19.5" customHeight="1">
      <c r="B326" s="50" t="s">
        <v>32</v>
      </c>
      <c r="C326" s="51">
        <f>IF(JunioriZáp!C30=0,"",JunioriZáp!C30)</f>
      </c>
      <c r="D326" s="217">
        <f>IF(JunioriZáp!D30=0,"",JunioriZáp!D30)</f>
      </c>
      <c r="E326" s="59">
        <f>IF(JunioriZáp!E30=0,"",JunioriZáp!E30)</f>
      </c>
      <c r="F326" s="191">
        <f>IF(JunioriZáp!F30=0,"",JunioriZáp!F30)</f>
      </c>
      <c r="G326" s="196">
        <f>IF(JunioriZáp!G30=0,"",JunioriZáp!G30)</f>
      </c>
      <c r="H326" s="207">
        <f>IF(JunioriZáp!H30="","",JunioriZáp!H30)</f>
      </c>
      <c r="I326" s="187">
        <f>IF(JunioriZáp!I30=0,"",JunioriZáp!I30)</f>
      </c>
      <c r="J326" s="181" t="str">
        <f>JunioriZáp!K30</f>
        <v>nie</v>
      </c>
    </row>
    <row r="327" spans="2:10" s="3" customFormat="1" ht="19.5" customHeight="1">
      <c r="B327" s="44" t="s">
        <v>33</v>
      </c>
      <c r="C327" s="51">
        <f>IF(JunioriZáp!C31=0,"",JunioriZáp!C31)</f>
      </c>
      <c r="D327" s="217">
        <f>IF(JunioriZáp!D31=0,"",JunioriZáp!D31)</f>
      </c>
      <c r="E327" s="59">
        <f>IF(JunioriZáp!E31=0,"",JunioriZáp!E31)</f>
      </c>
      <c r="F327" s="191">
        <f>IF(JunioriZáp!F31=0,"",JunioriZáp!F31)</f>
      </c>
      <c r="G327" s="196">
        <f>IF(JunioriZáp!G31=0,"",JunioriZáp!G31)</f>
      </c>
      <c r="H327" s="207">
        <f>IF(JunioriZáp!H31="","",JunioriZáp!H31)</f>
      </c>
      <c r="I327" s="187">
        <f>IF(JunioriZáp!I31=0,"",JunioriZáp!I31)</f>
      </c>
      <c r="J327" s="181" t="str">
        <f>JunioriZáp!K31</f>
        <v>nie</v>
      </c>
    </row>
    <row r="328" spans="2:10" s="3" customFormat="1" ht="19.5" customHeight="1">
      <c r="B328" s="50" t="s">
        <v>34</v>
      </c>
      <c r="C328" s="51">
        <f>IF(JunioriZáp!C32=0,"",JunioriZáp!C32)</f>
      </c>
      <c r="D328" s="217">
        <f>IF(JunioriZáp!D32=0,"",JunioriZáp!D32)</f>
      </c>
      <c r="E328" s="59">
        <f>IF(JunioriZáp!E32=0,"",JunioriZáp!E32)</f>
      </c>
      <c r="F328" s="191">
        <f>IF(JunioriZáp!F32=0,"",JunioriZáp!F32)</f>
      </c>
      <c r="G328" s="196">
        <f>IF(JunioriZáp!G32=0,"",JunioriZáp!G32)</f>
      </c>
      <c r="H328" s="207">
        <f>IF(JunioriZáp!H32="","",JunioriZáp!H32)</f>
      </c>
      <c r="I328" s="187">
        <f>IF(JunioriZáp!I32=0,"",JunioriZáp!I32)</f>
      </c>
      <c r="J328" s="181" t="str">
        <f>JunioriZáp!K32</f>
        <v>nie</v>
      </c>
    </row>
    <row r="329" spans="2:10" s="3" customFormat="1" ht="19.5" customHeight="1">
      <c r="B329" s="44" t="s">
        <v>35</v>
      </c>
      <c r="C329" s="51">
        <f>IF(JunioriZáp!C33=0,"",JunioriZáp!C33)</f>
      </c>
      <c r="D329" s="217">
        <f>IF(JunioriZáp!D33=0,"",JunioriZáp!D33)</f>
      </c>
      <c r="E329" s="59">
        <f>IF(JunioriZáp!E33=0,"",JunioriZáp!E33)</f>
      </c>
      <c r="F329" s="191">
        <f>IF(JunioriZáp!F33=0,"",JunioriZáp!F33)</f>
      </c>
      <c r="G329" s="196">
        <f>IF(JunioriZáp!G33=0,"",JunioriZáp!G33)</f>
      </c>
      <c r="H329" s="207">
        <f>IF(JunioriZáp!H33="","",JunioriZáp!H33)</f>
      </c>
      <c r="I329" s="187">
        <f>IF(JunioriZáp!I33=0,"",JunioriZáp!I33)</f>
      </c>
      <c r="J329" s="181" t="str">
        <f>JunioriZáp!K33</f>
        <v>nie</v>
      </c>
    </row>
    <row r="330" spans="2:10" s="3" customFormat="1" ht="19.5" customHeight="1">
      <c r="B330" s="50" t="s">
        <v>36</v>
      </c>
      <c r="C330" s="51">
        <f>IF(JunioriZáp!C34=0,"",JunioriZáp!C34)</f>
      </c>
      <c r="D330" s="217">
        <f>IF(JunioriZáp!D34=0,"",JunioriZáp!D34)</f>
      </c>
      <c r="E330" s="59">
        <f>IF(JunioriZáp!E34=0,"",JunioriZáp!E34)</f>
      </c>
      <c r="F330" s="191">
        <f>IF(JunioriZáp!F34=0,"",JunioriZáp!F34)</f>
      </c>
      <c r="G330" s="196">
        <f>IF(JunioriZáp!G34=0,"",JunioriZáp!G34)</f>
      </c>
      <c r="H330" s="207">
        <f>IF(JunioriZáp!H34="","",JunioriZáp!H34)</f>
      </c>
      <c r="I330" s="187">
        <f>IF(JunioriZáp!I34=0,"",JunioriZáp!I34)</f>
      </c>
      <c r="J330" s="181" t="str">
        <f>JunioriZáp!K34</f>
        <v>nie</v>
      </c>
    </row>
    <row r="331" spans="2:10" s="3" customFormat="1" ht="19.5" customHeight="1">
      <c r="B331" s="44" t="s">
        <v>37</v>
      </c>
      <c r="C331" s="51">
        <f>IF(JunioriZáp!C35=0,"",JunioriZáp!C35)</f>
      </c>
      <c r="D331" s="217">
        <f>IF(JunioriZáp!D35=0,"",JunioriZáp!D35)</f>
      </c>
      <c r="E331" s="59">
        <f>IF(JunioriZáp!E35=0,"",JunioriZáp!E35)</f>
      </c>
      <c r="F331" s="191">
        <f>IF(JunioriZáp!F35=0,"",JunioriZáp!F35)</f>
      </c>
      <c r="G331" s="196">
        <f>IF(JunioriZáp!G35=0,"",JunioriZáp!G35)</f>
      </c>
      <c r="H331" s="207">
        <f>IF(JunioriZáp!H35="","",JunioriZáp!H35)</f>
      </c>
      <c r="I331" s="187">
        <f>IF(JunioriZáp!I35=0,"",JunioriZáp!I35)</f>
      </c>
      <c r="J331" s="181" t="str">
        <f>JunioriZáp!K35</f>
        <v>nie</v>
      </c>
    </row>
    <row r="332" spans="2:10" s="3" customFormat="1" ht="19.5" customHeight="1">
      <c r="B332" s="50" t="s">
        <v>40</v>
      </c>
      <c r="C332" s="51">
        <f>IF(JunioriZáp!C36=0,"",JunioriZáp!C36)</f>
      </c>
      <c r="D332" s="217">
        <f>IF(JunioriZáp!D36=0,"",JunioriZáp!D36)</f>
      </c>
      <c r="E332" s="59">
        <f>IF(JunioriZáp!E36=0,"",JunioriZáp!E36)</f>
      </c>
      <c r="F332" s="191">
        <f>IF(JunioriZáp!F36=0,"",JunioriZáp!F36)</f>
      </c>
      <c r="G332" s="196">
        <f>IF(JunioriZáp!G36=0,"",JunioriZáp!G36)</f>
      </c>
      <c r="H332" s="207">
        <f>IF(JunioriZáp!H36="","",JunioriZáp!H36)</f>
      </c>
      <c r="I332" s="187">
        <f>IF(JunioriZáp!I36=0,"",JunioriZáp!I36)</f>
      </c>
      <c r="J332" s="181" t="str">
        <f>JunioriZáp!K36</f>
        <v>nie</v>
      </c>
    </row>
    <row r="333" spans="2:10" s="3" customFormat="1" ht="19.5" customHeight="1">
      <c r="B333" s="50" t="s">
        <v>41</v>
      </c>
      <c r="C333" s="51">
        <f>IF(JunioriZáp!C37=0,"",JunioriZáp!C37)</f>
      </c>
      <c r="D333" s="217">
        <f>IF(JunioriZáp!D37=0,"",JunioriZáp!D37)</f>
      </c>
      <c r="E333" s="59">
        <f>IF(JunioriZáp!E37=0,"",JunioriZáp!E37)</f>
      </c>
      <c r="F333" s="191">
        <f>IF(JunioriZáp!F37=0,"",JunioriZáp!F37)</f>
      </c>
      <c r="G333" s="196">
        <f>IF(JunioriZáp!G37=0,"",JunioriZáp!G37)</f>
      </c>
      <c r="H333" s="207">
        <f>IF(JunioriZáp!H37="","",JunioriZáp!H37)</f>
      </c>
      <c r="I333" s="187">
        <f>IF(JunioriZáp!I37=0,"",JunioriZáp!I37)</f>
      </c>
      <c r="J333" s="181" t="str">
        <f>JunioriZáp!K37</f>
        <v>nie</v>
      </c>
    </row>
    <row r="334" spans="2:10" s="3" customFormat="1" ht="19.5" customHeight="1">
      <c r="B334" s="50" t="s">
        <v>42</v>
      </c>
      <c r="C334" s="51">
        <f>IF(JunioriZáp!C38=0,"",JunioriZáp!C38)</f>
      </c>
      <c r="D334" s="217">
        <f>IF(JunioriZáp!D38=0,"",JunioriZáp!D38)</f>
      </c>
      <c r="E334" s="59">
        <f>IF(JunioriZáp!E38=0,"",JunioriZáp!E38)</f>
      </c>
      <c r="F334" s="191">
        <f>IF(JunioriZáp!F38=0,"",JunioriZáp!F38)</f>
      </c>
      <c r="G334" s="196">
        <f>IF(JunioriZáp!G38=0,"",JunioriZáp!G38)</f>
      </c>
      <c r="H334" s="207">
        <f>IF(JunioriZáp!H38="","",JunioriZáp!H38)</f>
      </c>
      <c r="I334" s="187">
        <f>IF(JunioriZáp!I38=0,"",JunioriZáp!I38)</f>
      </c>
      <c r="J334" s="181" t="str">
        <f>JunioriZáp!K38</f>
        <v>nie</v>
      </c>
    </row>
    <row r="335" spans="2:10" s="3" customFormat="1" ht="19.5" customHeight="1">
      <c r="B335" s="44" t="s">
        <v>43</v>
      </c>
      <c r="C335" s="51">
        <f>IF(JunioriZáp!C39=0,"",JunioriZáp!C39)</f>
      </c>
      <c r="D335" s="217">
        <f>IF(JunioriZáp!D39=0,"",JunioriZáp!D39)</f>
      </c>
      <c r="E335" s="59">
        <f>IF(JunioriZáp!E39=0,"",JunioriZáp!E39)</f>
      </c>
      <c r="F335" s="191">
        <f>IF(JunioriZáp!F39=0,"",JunioriZáp!F39)</f>
      </c>
      <c r="G335" s="196">
        <f>IF(JunioriZáp!G39=0,"",JunioriZáp!G39)</f>
      </c>
      <c r="H335" s="207">
        <f>IF(JunioriZáp!H39="","",JunioriZáp!H39)</f>
      </c>
      <c r="I335" s="187">
        <f>IF(JunioriZáp!I39=0,"",JunioriZáp!I39)</f>
      </c>
      <c r="J335" s="181" t="str">
        <f>JunioriZáp!K39</f>
        <v>nie</v>
      </c>
    </row>
    <row r="336" spans="2:10" s="3" customFormat="1" ht="19.5" customHeight="1">
      <c r="B336" s="50" t="s">
        <v>44</v>
      </c>
      <c r="C336" s="51">
        <f>IF(JunioriZáp!C40=0,"",JunioriZáp!C40)</f>
      </c>
      <c r="D336" s="217">
        <f>IF(JunioriZáp!D40=0,"",JunioriZáp!D40)</f>
      </c>
      <c r="E336" s="59">
        <f>IF(JunioriZáp!E40=0,"",JunioriZáp!E40)</f>
      </c>
      <c r="F336" s="191">
        <f>IF(JunioriZáp!F40=0,"",JunioriZáp!F40)</f>
      </c>
      <c r="G336" s="196">
        <f>IF(JunioriZáp!G40=0,"",JunioriZáp!G40)</f>
      </c>
      <c r="H336" s="207">
        <f>IF(JunioriZáp!H40="","",JunioriZáp!H40)</f>
      </c>
      <c r="I336" s="187">
        <f>IF(JunioriZáp!I40=0,"",JunioriZáp!I40)</f>
      </c>
      <c r="J336" s="181" t="str">
        <f>JunioriZáp!K40</f>
        <v>nie</v>
      </c>
    </row>
    <row r="337" spans="2:10" s="3" customFormat="1" ht="19.5" customHeight="1">
      <c r="B337" s="44" t="s">
        <v>45</v>
      </c>
      <c r="C337" s="51">
        <f>IF(JunioriZáp!C41=0,"",JunioriZáp!C41)</f>
      </c>
      <c r="D337" s="217">
        <f>IF(JunioriZáp!D41=0,"",JunioriZáp!D41)</f>
      </c>
      <c r="E337" s="59">
        <f>IF(JunioriZáp!E41=0,"",JunioriZáp!E41)</f>
      </c>
      <c r="F337" s="191">
        <f>IF(JunioriZáp!F41=0,"",JunioriZáp!F41)</f>
      </c>
      <c r="G337" s="196">
        <f>IF(JunioriZáp!G41=0,"",JunioriZáp!G41)</f>
      </c>
      <c r="H337" s="207">
        <f>IF(JunioriZáp!H41="","",JunioriZáp!H41)</f>
      </c>
      <c r="I337" s="187">
        <f>IF(JunioriZáp!I41=0,"",JunioriZáp!I41)</f>
      </c>
      <c r="J337" s="181" t="str">
        <f>JunioriZáp!K41</f>
        <v>nie</v>
      </c>
    </row>
    <row r="338" spans="2:10" s="3" customFormat="1" ht="19.5" customHeight="1">
      <c r="B338" s="50" t="s">
        <v>46</v>
      </c>
      <c r="C338" s="51">
        <f>IF(JunioriZáp!C42=0,"",JunioriZáp!C42)</f>
      </c>
      <c r="D338" s="217">
        <f>IF(JunioriZáp!D42=0,"",JunioriZáp!D42)</f>
      </c>
      <c r="E338" s="59">
        <f>IF(JunioriZáp!E42=0,"",JunioriZáp!E42)</f>
      </c>
      <c r="F338" s="191">
        <f>IF(JunioriZáp!F42=0,"",JunioriZáp!F42)</f>
      </c>
      <c r="G338" s="196">
        <f>IF(JunioriZáp!G42=0,"",JunioriZáp!G42)</f>
      </c>
      <c r="H338" s="207">
        <f>IF(JunioriZáp!H42="","",JunioriZáp!H42)</f>
      </c>
      <c r="I338" s="187">
        <f>IF(JunioriZáp!I42=0,"",JunioriZáp!I42)</f>
      </c>
      <c r="J338" s="181" t="str">
        <f>JunioriZáp!K42</f>
        <v>nie</v>
      </c>
    </row>
    <row r="339" spans="2:10" s="3" customFormat="1" ht="19.5" customHeight="1" thickBot="1">
      <c r="B339" s="180" t="s">
        <v>47</v>
      </c>
      <c r="C339" s="177">
        <f>IF(JunioriZáp!C43=0,"",JunioriZáp!C43)</f>
      </c>
      <c r="D339" s="248">
        <f>IF(JunioriZáp!D43=0,"",JunioriZáp!D43)</f>
      </c>
      <c r="E339" s="178">
        <f>IF(JunioriZáp!E43=0,"",JunioriZáp!E43)</f>
      </c>
      <c r="F339" s="210">
        <f>IF(JunioriZáp!F43=0,"",JunioriZáp!F43)</f>
      </c>
      <c r="G339" s="205">
        <f>IF(JunioriZáp!G43=0,"",JunioriZáp!G43)</f>
      </c>
      <c r="H339" s="211">
        <f>IF(JunioriZáp!H43="","",JunioriZáp!H43)</f>
      </c>
      <c r="I339" s="188">
        <f>IF(JunioriZáp!I43=0,"",JunioriZáp!I43)</f>
      </c>
      <c r="J339" s="181" t="str">
        <f>JunioriZáp!K43</f>
        <v>nie</v>
      </c>
    </row>
    <row r="340" ht="15.75" thickTop="1"/>
    <row r="341" spans="1:10" ht="21" customHeight="1">
      <c r="A341" s="1"/>
      <c r="B341" s="460" t="s">
        <v>125</v>
      </c>
      <c r="C341" s="460"/>
      <c r="D341" s="459" t="str">
        <f>JuniorkyZáp!$F$1</f>
        <v>A8</v>
      </c>
      <c r="E341" s="459"/>
      <c r="F341" s="459"/>
      <c r="G341" s="457" t="str">
        <f>JuniorkyZáp!$H$2</f>
        <v>11.11.3008</v>
      </c>
      <c r="H341" s="457"/>
      <c r="I341" s="457"/>
      <c r="J341" s="13"/>
    </row>
    <row r="342" spans="1:10" ht="29.25" customHeight="1">
      <c r="A342" s="1"/>
      <c r="B342" s="461" t="s">
        <v>184</v>
      </c>
      <c r="C342" s="462"/>
      <c r="D342" s="462"/>
      <c r="E342" s="261" t="s">
        <v>141</v>
      </c>
      <c r="F342" s="458" t="str">
        <f>JuniorkyZáp!$E$2</f>
        <v>A8a</v>
      </c>
      <c r="G342" s="458"/>
      <c r="H342" s="458"/>
      <c r="I342" s="458"/>
      <c r="J342" s="13"/>
    </row>
    <row r="343" spans="3:17" ht="6.75" customHeight="1" thickBot="1">
      <c r="C343" s="11"/>
      <c r="D343" s="11"/>
      <c r="E343" s="5"/>
      <c r="G343" s="11"/>
      <c r="H343" s="11"/>
      <c r="I343" s="11"/>
      <c r="J343" s="5"/>
      <c r="Q343" s="4"/>
    </row>
    <row r="344" spans="1:9" ht="15.75" thickTop="1">
      <c r="A344" s="11"/>
      <c r="B344" s="55" t="s">
        <v>53</v>
      </c>
      <c r="C344" s="56" t="s">
        <v>10</v>
      </c>
      <c r="D344" s="56" t="s">
        <v>52</v>
      </c>
      <c r="E344" s="56" t="s">
        <v>11</v>
      </c>
      <c r="F344" s="57" t="s">
        <v>8</v>
      </c>
      <c r="G344" s="56" t="s">
        <v>9</v>
      </c>
      <c r="H344" s="56" t="s">
        <v>6</v>
      </c>
      <c r="I344" s="58" t="s">
        <v>7</v>
      </c>
    </row>
    <row r="345" spans="1:9" ht="3.75" customHeight="1">
      <c r="A345" s="11"/>
      <c r="B345" s="52"/>
      <c r="C345" s="85"/>
      <c r="D345" s="88"/>
      <c r="E345" s="85"/>
      <c r="F345" s="53"/>
      <c r="G345" s="85"/>
      <c r="H345" s="85"/>
      <c r="I345" s="54"/>
    </row>
    <row r="346" spans="1:16" s="3" customFormat="1" ht="19.5" customHeight="1">
      <c r="A346" s="14"/>
      <c r="B346" s="49" t="s">
        <v>0</v>
      </c>
      <c r="C346" s="51">
        <f>IF(JuniorkyZáp!C4=0,"",JuniorkyZáp!C4)</f>
      </c>
      <c r="D346" s="244">
        <f>IF(JuniorkyZáp!D4=0,"",JuniorkyZáp!D4)</f>
      </c>
      <c r="E346" s="59">
        <f>IF(JuniorkyZáp!E4=0,"",JuniorkyZáp!E4)</f>
      </c>
      <c r="F346" s="195">
        <f>IF(JuniorkyZáp!F4=0,"",JuniorkyZáp!F4)</f>
      </c>
      <c r="G346" s="196">
        <f>IF(JuniorkyZáp!G4=0,"",JuniorkyZáp!G4)</f>
      </c>
      <c r="H346" s="197">
        <f>IF(JuniorkyZáp!H4=0,"",JuniorkyZáp!H4)</f>
      </c>
      <c r="I346" s="187">
        <f>IF(JuniorkyZáp!I4=0,"",JuniorkyZáp!I4)</f>
      </c>
      <c r="J346" s="5" t="str">
        <f>JuniorkyZáp!K4</f>
        <v>nie</v>
      </c>
      <c r="P346"/>
    </row>
    <row r="347" spans="1:17" s="3" customFormat="1" ht="19.5" customHeight="1">
      <c r="A347" s="14"/>
      <c r="B347" s="163" t="s">
        <v>1</v>
      </c>
      <c r="C347" s="51">
        <f>IF(JuniorkyZáp!C5=0,"",JuniorkyZáp!C5)</f>
      </c>
      <c r="D347" s="244">
        <f>IF(JuniorkyZáp!D5=0,"",JuniorkyZáp!D5)</f>
      </c>
      <c r="E347" s="59">
        <f>IF(JuniorkyZáp!E5=0,"",JuniorkyZáp!E5)</f>
      </c>
      <c r="F347" s="195">
        <f>IF(JuniorkyZáp!F5=0,"",JuniorkyZáp!F5)</f>
      </c>
      <c r="G347" s="196">
        <f>IF(JuniorkyZáp!G5=0,"",JuniorkyZáp!G5)</f>
      </c>
      <c r="H347" s="197">
        <f>IF(JuniorkyZáp!H5=0,"",JuniorkyZáp!H5)</f>
      </c>
      <c r="I347" s="187">
        <f>IF(JuniorkyZáp!I5=0,"",JuniorkyZáp!I5)</f>
      </c>
      <c r="J347" s="5" t="str">
        <f>JuniorkyZáp!K5</f>
        <v>nie</v>
      </c>
      <c r="P347"/>
      <c r="Q347" s="9"/>
    </row>
    <row r="348" spans="2:16" s="3" customFormat="1" ht="19.5" customHeight="1" thickBot="1">
      <c r="B348" s="164" t="s">
        <v>2</v>
      </c>
      <c r="C348" s="51">
        <f>IF(JuniorkyZáp!C6=0,"",JuniorkyZáp!C6)</f>
      </c>
      <c r="D348" s="244">
        <f>IF(JuniorkyZáp!D6=0,"",JuniorkyZáp!D6)</f>
      </c>
      <c r="E348" s="59">
        <f>IF(JuniorkyZáp!E6=0,"",JuniorkyZáp!E6)</f>
      </c>
      <c r="F348" s="195">
        <f>IF(JuniorkyZáp!F6=0,"",JuniorkyZáp!F6)</f>
      </c>
      <c r="G348" s="196">
        <f>IF(JuniorkyZáp!G6=0,"",JuniorkyZáp!G6)</f>
      </c>
      <c r="H348" s="197">
        <f>IF(JuniorkyZáp!H6=0,"",JuniorkyZáp!H6)</f>
      </c>
      <c r="I348" s="187">
        <f>IF(JuniorkyZáp!I6=0,"",JuniorkyZáp!I6)</f>
      </c>
      <c r="J348" s="5" t="str">
        <f>JuniorkyZáp!K6</f>
        <v>nie</v>
      </c>
      <c r="K348" s="6"/>
      <c r="L348" s="6"/>
      <c r="M348" s="6"/>
      <c r="N348" s="6"/>
      <c r="P348"/>
    </row>
    <row r="349" spans="2:16" s="3" customFormat="1" ht="19.5" customHeight="1" thickTop="1">
      <c r="B349" s="337" t="s">
        <v>3</v>
      </c>
      <c r="C349" s="51">
        <f>IF(JuniorkyZáp!C7=0,"",JuniorkyZáp!C7)</f>
      </c>
      <c r="D349" s="244">
        <f>IF(JuniorkyZáp!D7=0,"",JuniorkyZáp!D7)</f>
      </c>
      <c r="E349" s="59">
        <f>IF(JuniorkyZáp!E7=0,"",JuniorkyZáp!E7)</f>
      </c>
      <c r="F349" s="195">
        <f>IF(JuniorkyZáp!F7=0,"",JuniorkyZáp!F7)</f>
      </c>
      <c r="G349" s="196">
        <f>IF(JuniorkyZáp!G7=0,"",JuniorkyZáp!G7)</f>
      </c>
      <c r="H349" s="197">
        <f>IF(JuniorkyZáp!H7=0,"",JuniorkyZáp!H7)</f>
      </c>
      <c r="I349" s="187">
        <f>IF(JuniorkyZáp!I7=0,"",JuniorkyZáp!I7)</f>
      </c>
      <c r="J349" s="5" t="str">
        <f>JuniorkyZáp!K7</f>
        <v>nie</v>
      </c>
      <c r="K349" s="6"/>
      <c r="L349" s="6"/>
      <c r="M349" s="6"/>
      <c r="N349" s="6"/>
      <c r="P349"/>
    </row>
    <row r="350" spans="2:16" s="3" customFormat="1" ht="19.5" customHeight="1">
      <c r="B350" s="348" t="s">
        <v>4</v>
      </c>
      <c r="C350" s="51">
        <f>IF(JuniorkyZáp!C8=0,"",JuniorkyZáp!C8)</f>
      </c>
      <c r="D350" s="244">
        <f>IF(JuniorkyZáp!D8=0,"",JuniorkyZáp!D8)</f>
      </c>
      <c r="E350" s="59">
        <f>IF(JuniorkyZáp!E8=0,"",JuniorkyZáp!E8)</f>
      </c>
      <c r="F350" s="195">
        <f>IF(JuniorkyZáp!F8=0,"",JuniorkyZáp!F8)</f>
      </c>
      <c r="G350" s="196">
        <f>IF(JuniorkyZáp!G8=0,"",JuniorkyZáp!G8)</f>
      </c>
      <c r="H350" s="197">
        <f>IF(JuniorkyZáp!H8=0,"",JuniorkyZáp!H8)</f>
      </c>
      <c r="I350" s="187">
        <f>IF(JuniorkyZáp!I8=0,"",JuniorkyZáp!I8)</f>
      </c>
      <c r="J350" s="5" t="str">
        <f>JuniorkyZáp!K8</f>
        <v>nie</v>
      </c>
      <c r="K350" s="6"/>
      <c r="L350" s="6"/>
      <c r="M350" s="6"/>
      <c r="N350" s="6"/>
      <c r="P350"/>
    </row>
    <row r="351" spans="2:16" s="3" customFormat="1" ht="19.5" customHeight="1">
      <c r="B351" s="44" t="s">
        <v>5</v>
      </c>
      <c r="C351" s="51">
        <f>IF(JuniorkyZáp!C9=0,"",JuniorkyZáp!C9)</f>
      </c>
      <c r="D351" s="244">
        <f>IF(JuniorkyZáp!D9=0,"",JuniorkyZáp!D9)</f>
      </c>
      <c r="E351" s="59">
        <f>IF(JuniorkyZáp!E9=0,"",JuniorkyZáp!E9)</f>
      </c>
      <c r="F351" s="195">
        <f>IF(JuniorkyZáp!F9=0,"",JuniorkyZáp!F9)</f>
      </c>
      <c r="G351" s="196">
        <f>IF(JuniorkyZáp!G9=0,"",JuniorkyZáp!G9)</f>
      </c>
      <c r="H351" s="197">
        <f>IF(JuniorkyZáp!H9=0,"",JuniorkyZáp!H9)</f>
      </c>
      <c r="I351" s="187">
        <f>IF(JuniorkyZáp!I9=0,"",JuniorkyZáp!I9)</f>
      </c>
      <c r="J351" s="5" t="str">
        <f>JuniorkyZáp!K9</f>
        <v>nie</v>
      </c>
      <c r="K351" s="6"/>
      <c r="L351" s="6"/>
      <c r="M351" s="6"/>
      <c r="N351" s="6"/>
      <c r="P351"/>
    </row>
    <row r="352" spans="2:16" s="3" customFormat="1" ht="19.5" customHeight="1">
      <c r="B352" s="160" t="s">
        <v>12</v>
      </c>
      <c r="C352" s="51">
        <f>IF(JuniorkyZáp!C10=0,"",JuniorkyZáp!C10)</f>
      </c>
      <c r="D352" s="244">
        <f>IF(JuniorkyZáp!D10=0,"",JuniorkyZáp!D10)</f>
      </c>
      <c r="E352" s="59">
        <f>IF(JuniorkyZáp!E10=0,"",JuniorkyZáp!E10)</f>
      </c>
      <c r="F352" s="195">
        <f>IF(JuniorkyZáp!F10=0,"",JuniorkyZáp!F10)</f>
      </c>
      <c r="G352" s="196">
        <f>IF(JuniorkyZáp!G10=0,"",JuniorkyZáp!G10)</f>
      </c>
      <c r="H352" s="197">
        <f>IF(JuniorkyZáp!H10=0,"",JuniorkyZáp!H10)</f>
      </c>
      <c r="I352" s="187">
        <f>IF(JuniorkyZáp!I10=0,"",JuniorkyZáp!I10)</f>
      </c>
      <c r="J352" s="5" t="str">
        <f>JuniorkyZáp!K10</f>
        <v>nie</v>
      </c>
      <c r="P352"/>
    </row>
    <row r="353" spans="2:16" s="3" customFormat="1" ht="19.5" customHeight="1">
      <c r="B353" s="162" t="s">
        <v>13</v>
      </c>
      <c r="C353" s="51">
        <f>IF(JuniorkyZáp!C11=0,"",JuniorkyZáp!C11)</f>
      </c>
      <c r="D353" s="244">
        <f>IF(JuniorkyZáp!D11=0,"",JuniorkyZáp!D11)</f>
      </c>
      <c r="E353" s="59">
        <f>IF(JuniorkyZáp!E11=0,"",JuniorkyZáp!E11)</f>
      </c>
      <c r="F353" s="195">
        <f>IF(JuniorkyZáp!F11=0,"",JuniorkyZáp!F11)</f>
      </c>
      <c r="G353" s="196">
        <f>IF(JuniorkyZáp!G11=0,"",JuniorkyZáp!G11)</f>
      </c>
      <c r="H353" s="197">
        <f>IF(JuniorkyZáp!H11=0,"",JuniorkyZáp!H11)</f>
      </c>
      <c r="I353" s="187">
        <f>IF(JuniorkyZáp!I11=0,"",JuniorkyZáp!I11)</f>
      </c>
      <c r="J353" s="5" t="str">
        <f>JuniorkyZáp!K11</f>
        <v>nie</v>
      </c>
      <c r="K353" s="6"/>
      <c r="L353" s="6"/>
      <c r="M353" s="6"/>
      <c r="N353" s="6"/>
      <c r="P353"/>
    </row>
    <row r="354" spans="2:16" s="3" customFormat="1" ht="19.5" customHeight="1">
      <c r="B354" s="50" t="s">
        <v>14</v>
      </c>
      <c r="C354" s="51">
        <f>IF(JuniorkyZáp!C12=0,"",JuniorkyZáp!C12)</f>
      </c>
      <c r="D354" s="244">
        <f>IF(JuniorkyZáp!D12=0,"",JuniorkyZáp!D12)</f>
      </c>
      <c r="E354" s="59">
        <f>IF(JuniorkyZáp!E12=0,"",JuniorkyZáp!E12)</f>
      </c>
      <c r="F354" s="195">
        <f>IF(JuniorkyZáp!F12=0,"",JuniorkyZáp!F12)</f>
      </c>
      <c r="G354" s="196">
        <f>IF(JuniorkyZáp!G12=0,"",JuniorkyZáp!G12)</f>
      </c>
      <c r="H354" s="197">
        <f>IF(JuniorkyZáp!H12=0,"",JuniorkyZáp!H12)</f>
      </c>
      <c r="I354" s="187">
        <f>IF(JuniorkyZáp!I12=0,"",JuniorkyZáp!I12)</f>
      </c>
      <c r="J354" s="5" t="str">
        <f>JuniorkyZáp!K12</f>
        <v>nie</v>
      </c>
      <c r="P354"/>
    </row>
    <row r="355" spans="2:16" s="3" customFormat="1" ht="19.5" customHeight="1">
      <c r="B355" s="44" t="s">
        <v>15</v>
      </c>
      <c r="C355" s="51">
        <f>IF(JuniorkyZáp!C13=0,"",JuniorkyZáp!C13)</f>
      </c>
      <c r="D355" s="244">
        <f>IF(JuniorkyZáp!D13=0,"",JuniorkyZáp!D13)</f>
      </c>
      <c r="E355" s="59">
        <f>IF(JuniorkyZáp!E13=0,"",JuniorkyZáp!E13)</f>
      </c>
      <c r="F355" s="195">
        <f>IF(JuniorkyZáp!F13=0,"",JuniorkyZáp!F13)</f>
      </c>
      <c r="G355" s="196">
        <f>IF(JuniorkyZáp!G13=0,"",JuniorkyZáp!G13)</f>
      </c>
      <c r="H355" s="197">
        <f>IF(JuniorkyZáp!H13=0,"",JuniorkyZáp!H13)</f>
      </c>
      <c r="I355" s="187">
        <f>IF(JuniorkyZáp!I13=0,"",JuniorkyZáp!I13)</f>
      </c>
      <c r="J355" s="5" t="str">
        <f>JuniorkyZáp!K13</f>
        <v>nie</v>
      </c>
      <c r="K355" s="6"/>
      <c r="L355" s="6"/>
      <c r="M355" s="6"/>
      <c r="N355" s="6"/>
      <c r="P355"/>
    </row>
    <row r="356" spans="2:16" s="3" customFormat="1" ht="19.5" customHeight="1">
      <c r="B356" s="50" t="s">
        <v>16</v>
      </c>
      <c r="C356" s="51">
        <f>IF(JuniorkyZáp!C14=0,"",JuniorkyZáp!C14)</f>
      </c>
      <c r="D356" s="244">
        <f>IF(JuniorkyZáp!D14=0,"",JuniorkyZáp!D14)</f>
      </c>
      <c r="E356" s="59">
        <f>IF(JuniorkyZáp!E14=0,"",JuniorkyZáp!E14)</f>
      </c>
      <c r="F356" s="195">
        <f>IF(JuniorkyZáp!F14=0,"",JuniorkyZáp!F14)</f>
      </c>
      <c r="G356" s="196">
        <f>IF(JuniorkyZáp!G14=0,"",JuniorkyZáp!G14)</f>
      </c>
      <c r="H356" s="197">
        <f>IF(JuniorkyZáp!H14=0,"",JuniorkyZáp!H14)</f>
      </c>
      <c r="I356" s="187">
        <f>IF(JuniorkyZáp!I14=0,"",JuniorkyZáp!I14)</f>
      </c>
      <c r="J356" s="5" t="str">
        <f>JuniorkyZáp!K14</f>
        <v>nie</v>
      </c>
      <c r="K356" s="6"/>
      <c r="L356" s="6"/>
      <c r="M356" s="6"/>
      <c r="N356" s="6"/>
      <c r="P356"/>
    </row>
    <row r="357" spans="2:16" s="3" customFormat="1" ht="19.5" customHeight="1">
      <c r="B357" s="44" t="s">
        <v>17</v>
      </c>
      <c r="C357" s="51">
        <f>IF(JuniorkyZáp!C15=0,"",JuniorkyZáp!C15)</f>
      </c>
      <c r="D357" s="244">
        <f>IF(JuniorkyZáp!D15=0,"",JuniorkyZáp!D15)</f>
      </c>
      <c r="E357" s="59">
        <f>IF(JuniorkyZáp!E15=0,"",JuniorkyZáp!E15)</f>
      </c>
      <c r="F357" s="195">
        <f>IF(JuniorkyZáp!F15=0,"",JuniorkyZáp!F15)</f>
      </c>
      <c r="G357" s="196">
        <f>IF(JuniorkyZáp!G15=0,"",JuniorkyZáp!G15)</f>
      </c>
      <c r="H357" s="197">
        <f>IF(JuniorkyZáp!H15=0,"",JuniorkyZáp!H15)</f>
      </c>
      <c r="I357" s="187">
        <f>IF(JuniorkyZáp!I15=0,"",JuniorkyZáp!I15)</f>
      </c>
      <c r="J357" s="5" t="str">
        <f>JuniorkyZáp!K15</f>
        <v>nie</v>
      </c>
      <c r="K357" s="6"/>
      <c r="L357" s="6"/>
      <c r="M357" s="6"/>
      <c r="N357" s="6"/>
      <c r="P357"/>
    </row>
    <row r="358" spans="2:16" s="3" customFormat="1" ht="19.5" customHeight="1">
      <c r="B358" s="50" t="s">
        <v>18</v>
      </c>
      <c r="C358" s="51">
        <f>IF(JuniorkyZáp!C16=0,"",JuniorkyZáp!C16)</f>
      </c>
      <c r="D358" s="244">
        <f>IF(JuniorkyZáp!D16=0,"",JuniorkyZáp!D16)</f>
      </c>
      <c r="E358" s="59">
        <f>IF(JuniorkyZáp!E16=0,"",JuniorkyZáp!E16)</f>
      </c>
      <c r="F358" s="195">
        <f>IF(JuniorkyZáp!F16=0,"",JuniorkyZáp!F16)</f>
      </c>
      <c r="G358" s="196">
        <f>IF(JuniorkyZáp!G16=0,"",JuniorkyZáp!G16)</f>
      </c>
      <c r="H358" s="197">
        <f>IF(JuniorkyZáp!H16=0,"",JuniorkyZáp!H16)</f>
      </c>
      <c r="I358" s="187">
        <f>IF(JuniorkyZáp!I16=0,"",JuniorkyZáp!I16)</f>
      </c>
      <c r="J358" s="5" t="str">
        <f>JuniorkyZáp!K16</f>
        <v>nie</v>
      </c>
      <c r="K358" s="6"/>
      <c r="L358" s="6"/>
      <c r="M358" s="6"/>
      <c r="N358" s="6"/>
      <c r="P358"/>
    </row>
    <row r="359" spans="2:16" s="3" customFormat="1" ht="19.5" customHeight="1">
      <c r="B359" s="44" t="s">
        <v>19</v>
      </c>
      <c r="C359" s="51">
        <f>IF(JuniorkyZáp!C17=0,"",JuniorkyZáp!C17)</f>
      </c>
      <c r="D359" s="244">
        <f>IF(JuniorkyZáp!D17=0,"",JuniorkyZáp!D17)</f>
      </c>
      <c r="E359" s="59">
        <f>IF(JuniorkyZáp!E17=0,"",JuniorkyZáp!E17)</f>
      </c>
      <c r="F359" s="195">
        <f>IF(JuniorkyZáp!F17=0,"",JuniorkyZáp!F17)</f>
      </c>
      <c r="G359" s="196">
        <f>IF(JuniorkyZáp!G17=0,"",JuniorkyZáp!G17)</f>
      </c>
      <c r="H359" s="197">
        <f>IF(JuniorkyZáp!H17=0,"",JuniorkyZáp!H17)</f>
      </c>
      <c r="I359" s="187">
        <f>IF(JuniorkyZáp!I17=0,"",JuniorkyZáp!I17)</f>
      </c>
      <c r="J359" s="5" t="str">
        <f>JuniorkyZáp!K17</f>
        <v>nie</v>
      </c>
      <c r="K359" s="6"/>
      <c r="L359" s="6"/>
      <c r="M359" s="6"/>
      <c r="N359" s="6"/>
      <c r="P359"/>
    </row>
    <row r="360" spans="2:16" s="3" customFormat="1" ht="19.5" customHeight="1">
      <c r="B360" s="50" t="s">
        <v>20</v>
      </c>
      <c r="C360" s="51">
        <f>IF(JuniorkyZáp!C18=0,"",JuniorkyZáp!C18)</f>
      </c>
      <c r="D360" s="244">
        <f>IF(JuniorkyZáp!D18=0,"",JuniorkyZáp!D18)</f>
      </c>
      <c r="E360" s="59">
        <f>IF(JuniorkyZáp!E18=0,"",JuniorkyZáp!E18)</f>
      </c>
      <c r="F360" s="195">
        <f>IF(JuniorkyZáp!F18=0,"",JuniorkyZáp!F18)</f>
      </c>
      <c r="G360" s="196">
        <f>IF(JuniorkyZáp!G18=0,"",JuniorkyZáp!G18)</f>
      </c>
      <c r="H360" s="197">
        <f>IF(JuniorkyZáp!H18=0,"",JuniorkyZáp!H18)</f>
      </c>
      <c r="I360" s="187">
        <f>IF(JuniorkyZáp!I18=0,"",JuniorkyZáp!I18)</f>
      </c>
      <c r="J360" s="5" t="str">
        <f>JuniorkyZáp!K18</f>
        <v>nie</v>
      </c>
      <c r="K360" s="6"/>
      <c r="L360" s="6"/>
      <c r="M360" s="6"/>
      <c r="N360" s="6"/>
      <c r="P360"/>
    </row>
    <row r="361" spans="2:16" s="3" customFormat="1" ht="19.5" customHeight="1">
      <c r="B361" s="44" t="s">
        <v>21</v>
      </c>
      <c r="C361" s="51">
        <f>IF(JuniorkyZáp!C19=0,"",JuniorkyZáp!C19)</f>
      </c>
      <c r="D361" s="244">
        <f>IF(JuniorkyZáp!D19=0,"",JuniorkyZáp!D19)</f>
      </c>
      <c r="E361" s="59">
        <f>IF(JuniorkyZáp!E19=0,"",JuniorkyZáp!E19)</f>
      </c>
      <c r="F361" s="195">
        <f>IF(JuniorkyZáp!F19=0,"",JuniorkyZáp!F19)</f>
      </c>
      <c r="G361" s="196">
        <f>IF(JuniorkyZáp!G19=0,"",JuniorkyZáp!G19)</f>
      </c>
      <c r="H361" s="197">
        <f>IF(JuniorkyZáp!H19=0,"",JuniorkyZáp!H19)</f>
      </c>
      <c r="I361" s="187">
        <f>IF(JuniorkyZáp!I19=0,"",JuniorkyZáp!I19)</f>
      </c>
      <c r="J361" s="5" t="str">
        <f>JuniorkyZáp!K19</f>
        <v>nie</v>
      </c>
      <c r="K361" s="6"/>
      <c r="L361" s="6"/>
      <c r="M361" s="6"/>
      <c r="N361" s="6"/>
      <c r="P361"/>
    </row>
    <row r="362" spans="2:16" s="3" customFormat="1" ht="19.5" customHeight="1">
      <c r="B362" s="50" t="s">
        <v>22</v>
      </c>
      <c r="C362" s="51">
        <f>IF(JuniorkyZáp!C20=0,"",JuniorkyZáp!C20)</f>
      </c>
      <c r="D362" s="244">
        <f>IF(JuniorkyZáp!D20=0,"",JuniorkyZáp!D20)</f>
      </c>
      <c r="E362" s="59">
        <f>IF(JuniorkyZáp!E20=0,"",JuniorkyZáp!E20)</f>
      </c>
      <c r="F362" s="195">
        <f>IF(JuniorkyZáp!F20=0,"",JuniorkyZáp!F20)</f>
      </c>
      <c r="G362" s="196">
        <f>IF(JuniorkyZáp!G20=0,"",JuniorkyZáp!G20)</f>
      </c>
      <c r="H362" s="197">
        <f>IF(JuniorkyZáp!H20=0,"",JuniorkyZáp!H20)</f>
      </c>
      <c r="I362" s="187">
        <f>IF(JuniorkyZáp!I20=0,"",JuniorkyZáp!I20)</f>
      </c>
      <c r="J362" s="5" t="str">
        <f>JuniorkyZáp!K20</f>
        <v>nie</v>
      </c>
      <c r="K362" s="6"/>
      <c r="L362" s="6"/>
      <c r="M362" s="6"/>
      <c r="N362" s="6"/>
      <c r="P362"/>
    </row>
    <row r="363" spans="2:16" s="3" customFormat="1" ht="19.5" customHeight="1">
      <c r="B363" s="44" t="s">
        <v>23</v>
      </c>
      <c r="C363" s="51">
        <f>IF(JuniorkyZáp!C21=0,"",JuniorkyZáp!C21)</f>
      </c>
      <c r="D363" s="244">
        <f>IF(JuniorkyZáp!D21=0,"",JuniorkyZáp!D21)</f>
      </c>
      <c r="E363" s="59">
        <f>IF(JuniorkyZáp!E21=0,"",JuniorkyZáp!E21)</f>
      </c>
      <c r="F363" s="195">
        <f>IF(JuniorkyZáp!F21=0,"",JuniorkyZáp!F21)</f>
      </c>
      <c r="G363" s="196">
        <f>IF(JuniorkyZáp!G21=0,"",JuniorkyZáp!G21)</f>
      </c>
      <c r="H363" s="197">
        <f>IF(JuniorkyZáp!H21=0,"",JuniorkyZáp!H21)</f>
      </c>
      <c r="I363" s="187">
        <f>IF(JuniorkyZáp!I21=0,"",JuniorkyZáp!I21)</f>
      </c>
      <c r="J363" s="5" t="str">
        <f>JuniorkyZáp!K21</f>
        <v>nie</v>
      </c>
      <c r="K363" s="6"/>
      <c r="L363" s="6"/>
      <c r="M363" s="6"/>
      <c r="N363" s="6"/>
      <c r="P363"/>
    </row>
    <row r="364" spans="2:16" s="3" customFormat="1" ht="19.5" customHeight="1">
      <c r="B364" s="50" t="s">
        <v>24</v>
      </c>
      <c r="C364" s="51">
        <f>IF(JuniorkyZáp!C22=0,"",JuniorkyZáp!C22)</f>
      </c>
      <c r="D364" s="244">
        <f>IF(JuniorkyZáp!D22=0,"",JuniorkyZáp!D22)</f>
      </c>
      <c r="E364" s="59">
        <f>IF(JuniorkyZáp!E22=0,"",JuniorkyZáp!E22)</f>
      </c>
      <c r="F364" s="195">
        <f>IF(JuniorkyZáp!F22=0,"",JuniorkyZáp!F22)</f>
      </c>
      <c r="G364" s="196">
        <f>IF(JuniorkyZáp!G22=0,"",JuniorkyZáp!G22)</f>
      </c>
      <c r="H364" s="197">
        <f>IF(JuniorkyZáp!H22=0,"",JuniorkyZáp!H22)</f>
      </c>
      <c r="I364" s="187">
        <f>IF(JuniorkyZáp!I22=0,"",JuniorkyZáp!I22)</f>
      </c>
      <c r="J364" s="5" t="str">
        <f>JuniorkyZáp!K22</f>
        <v>nie</v>
      </c>
      <c r="K364" s="6"/>
      <c r="L364" s="6"/>
      <c r="M364" s="6"/>
      <c r="N364" s="6"/>
      <c r="P364"/>
    </row>
    <row r="365" spans="2:16" s="3" customFormat="1" ht="19.5" customHeight="1">
      <c r="B365" s="44" t="s">
        <v>25</v>
      </c>
      <c r="C365" s="51">
        <f>IF(JuniorkyZáp!C23=0,"",JuniorkyZáp!C23)</f>
      </c>
      <c r="D365" s="244">
        <f>IF(JuniorkyZáp!D23=0,"",JuniorkyZáp!D23)</f>
      </c>
      <c r="E365" s="59">
        <f>IF(JuniorkyZáp!E23=0,"",JuniorkyZáp!E23)</f>
      </c>
      <c r="F365" s="195">
        <f>IF(JuniorkyZáp!F23=0,"",JuniorkyZáp!F23)</f>
      </c>
      <c r="G365" s="196">
        <f>IF(JuniorkyZáp!G23=0,"",JuniorkyZáp!G23)</f>
      </c>
      <c r="H365" s="197">
        <f>IF(JuniorkyZáp!H23=0,"",JuniorkyZáp!H23)</f>
      </c>
      <c r="I365" s="187">
        <f>IF(JuniorkyZáp!I23=0,"",JuniorkyZáp!I23)</f>
      </c>
      <c r="J365" s="5" t="str">
        <f>JuniorkyZáp!K23</f>
        <v>nie</v>
      </c>
      <c r="K365" s="6"/>
      <c r="L365" s="6"/>
      <c r="M365" s="6"/>
      <c r="N365" s="6"/>
      <c r="P365"/>
    </row>
    <row r="366" spans="2:16" s="3" customFormat="1" ht="19.5" customHeight="1">
      <c r="B366" s="50" t="s">
        <v>26</v>
      </c>
      <c r="C366" s="51">
        <f>IF(JuniorkyZáp!C24=0,"",JuniorkyZáp!C24)</f>
      </c>
      <c r="D366" s="244">
        <f>IF(JuniorkyZáp!D24=0,"",JuniorkyZáp!D24)</f>
      </c>
      <c r="E366" s="59">
        <f>IF(JuniorkyZáp!E24=0,"",JuniorkyZáp!E24)</f>
      </c>
      <c r="F366" s="195">
        <f>IF(JuniorkyZáp!F24=0,"",JuniorkyZáp!F24)</f>
      </c>
      <c r="G366" s="196">
        <f>IF(JuniorkyZáp!G24=0,"",JuniorkyZáp!G24)</f>
      </c>
      <c r="H366" s="197">
        <f>IF(JuniorkyZáp!H24=0,"",JuniorkyZáp!H24)</f>
      </c>
      <c r="I366" s="187">
        <f>IF(JuniorkyZáp!I24=0,"",JuniorkyZáp!I24)</f>
      </c>
      <c r="J366" s="5" t="str">
        <f>JuniorkyZáp!K24</f>
        <v>nie</v>
      </c>
      <c r="K366" s="6"/>
      <c r="L366" s="6"/>
      <c r="M366" s="6"/>
      <c r="N366" s="6"/>
      <c r="P366"/>
    </row>
    <row r="367" spans="2:16" s="3" customFormat="1" ht="19.5" customHeight="1">
      <c r="B367" s="44" t="s">
        <v>27</v>
      </c>
      <c r="C367" s="51">
        <f>IF(JuniorkyZáp!C25=0,"",JuniorkyZáp!C25)</f>
      </c>
      <c r="D367" s="244">
        <f>IF(JuniorkyZáp!D25=0,"",JuniorkyZáp!D25)</f>
      </c>
      <c r="E367" s="59">
        <f>IF(JuniorkyZáp!E25=0,"",JuniorkyZáp!E25)</f>
      </c>
      <c r="F367" s="195">
        <f>IF(JuniorkyZáp!F25=0,"",JuniorkyZáp!F25)</f>
      </c>
      <c r="G367" s="196">
        <f>IF(JuniorkyZáp!G25=0,"",JuniorkyZáp!G25)</f>
      </c>
      <c r="H367" s="197">
        <f>IF(JuniorkyZáp!H25=0,"",JuniorkyZáp!H25)</f>
      </c>
      <c r="I367" s="187">
        <f>IF(JuniorkyZáp!I25=0,"",JuniorkyZáp!I25)</f>
      </c>
      <c r="J367" s="5" t="str">
        <f>JuniorkyZáp!K25</f>
        <v>nie</v>
      </c>
      <c r="K367" s="6"/>
      <c r="L367" s="6"/>
      <c r="M367" s="6"/>
      <c r="N367" s="6"/>
      <c r="P367"/>
    </row>
    <row r="368" spans="2:16" s="3" customFormat="1" ht="19.5" customHeight="1">
      <c r="B368" s="50" t="s">
        <v>28</v>
      </c>
      <c r="C368" s="51">
        <f>IF(JuniorkyZáp!C26=0,"",JuniorkyZáp!C26)</f>
      </c>
      <c r="D368" s="244">
        <f>IF(JuniorkyZáp!D26=0,"",JuniorkyZáp!D26)</f>
      </c>
      <c r="E368" s="59">
        <f>IF(JuniorkyZáp!E26=0,"",JuniorkyZáp!E26)</f>
      </c>
      <c r="F368" s="195">
        <f>IF(JuniorkyZáp!F26=0,"",JuniorkyZáp!F26)</f>
      </c>
      <c r="G368" s="196">
        <f>IF(JuniorkyZáp!G26=0,"",JuniorkyZáp!G26)</f>
      </c>
      <c r="H368" s="197">
        <f>IF(JuniorkyZáp!H26=0,"",JuniorkyZáp!H26)</f>
      </c>
      <c r="I368" s="187">
        <f>IF(JuniorkyZáp!I26=0,"",JuniorkyZáp!I26)</f>
      </c>
      <c r="J368" s="5" t="str">
        <f>JuniorkyZáp!K26</f>
        <v>nie</v>
      </c>
      <c r="K368" s="6"/>
      <c r="L368" s="6"/>
      <c r="M368" s="6"/>
      <c r="N368" s="6"/>
      <c r="P368"/>
    </row>
    <row r="369" spans="2:16" s="3" customFormat="1" ht="19.5" customHeight="1">
      <c r="B369" s="44" t="s">
        <v>29</v>
      </c>
      <c r="C369" s="51">
        <f>IF(JuniorkyZáp!C27=0,"",JuniorkyZáp!C27)</f>
      </c>
      <c r="D369" s="244">
        <f>IF(JuniorkyZáp!D27=0,"",JuniorkyZáp!D27)</f>
      </c>
      <c r="E369" s="59">
        <f>IF(JuniorkyZáp!E27=0,"",JuniorkyZáp!E27)</f>
      </c>
      <c r="F369" s="195">
        <f>IF(JuniorkyZáp!F27=0,"",JuniorkyZáp!F27)</f>
      </c>
      <c r="G369" s="196">
        <f>IF(JuniorkyZáp!G27=0,"",JuniorkyZáp!G27)</f>
      </c>
      <c r="H369" s="197">
        <f>IF(JuniorkyZáp!H27=0,"",JuniorkyZáp!H27)</f>
      </c>
      <c r="I369" s="187">
        <f>IF(JuniorkyZáp!I27=0,"",JuniorkyZáp!I27)</f>
      </c>
      <c r="J369" s="5" t="str">
        <f>JuniorkyZáp!K27</f>
        <v>nie</v>
      </c>
      <c r="K369" s="6"/>
      <c r="L369" s="6"/>
      <c r="M369" s="6"/>
      <c r="N369" s="6"/>
      <c r="P369"/>
    </row>
    <row r="370" spans="2:16" s="3" customFormat="1" ht="19.5" customHeight="1">
      <c r="B370" s="159" t="s">
        <v>30</v>
      </c>
      <c r="C370" s="51">
        <f>IF(JuniorkyZáp!C28=0,"",JuniorkyZáp!C28)</f>
      </c>
      <c r="D370" s="244">
        <f>IF(JuniorkyZáp!D28=0,"",JuniorkyZáp!D28)</f>
      </c>
      <c r="E370" s="59">
        <f>IF(JuniorkyZáp!E28=0,"",JuniorkyZáp!E28)</f>
      </c>
      <c r="F370" s="195">
        <f>IF(JuniorkyZáp!F28=0,"",JuniorkyZáp!F28)</f>
      </c>
      <c r="G370" s="196">
        <f>IF(JuniorkyZáp!G28=0,"",JuniorkyZáp!G28)</f>
      </c>
      <c r="H370" s="197">
        <f>IF(JuniorkyZáp!H28=0,"",JuniorkyZáp!H28)</f>
      </c>
      <c r="I370" s="187">
        <f>IF(JuniorkyZáp!I28=0,"",JuniorkyZáp!I28)</f>
      </c>
      <c r="J370" s="5" t="str">
        <f>JuniorkyZáp!K28</f>
        <v>nie</v>
      </c>
      <c r="K370" s="6"/>
      <c r="L370" s="6"/>
      <c r="M370" s="6"/>
      <c r="N370" s="6"/>
      <c r="P370"/>
    </row>
    <row r="371" spans="2:16" s="3" customFormat="1" ht="19.5" customHeight="1">
      <c r="B371" s="44" t="s">
        <v>31</v>
      </c>
      <c r="C371" s="51">
        <f>IF(JuniorkyZáp!C29=0,"",JuniorkyZáp!C29)</f>
      </c>
      <c r="D371" s="244">
        <f>IF(JuniorkyZáp!D29=0,"",JuniorkyZáp!D29)</f>
      </c>
      <c r="E371" s="59">
        <f>IF(JuniorkyZáp!E29=0,"",JuniorkyZáp!E29)</f>
      </c>
      <c r="F371" s="195">
        <f>IF(JuniorkyZáp!F29=0,"",JuniorkyZáp!F29)</f>
      </c>
      <c r="G371" s="196">
        <f>IF(JuniorkyZáp!G29=0,"",JuniorkyZáp!G29)</f>
      </c>
      <c r="H371" s="197">
        <f>IF(JuniorkyZáp!H29=0,"",JuniorkyZáp!H29)</f>
      </c>
      <c r="I371" s="187">
        <f>IF(JuniorkyZáp!I29=0,"",JuniorkyZáp!I29)</f>
      </c>
      <c r="J371" s="5" t="str">
        <f>JuniorkyZáp!K29</f>
        <v>nie</v>
      </c>
      <c r="K371" s="6"/>
      <c r="L371" s="6"/>
      <c r="M371" s="6"/>
      <c r="N371" s="6"/>
      <c r="P371"/>
    </row>
    <row r="372" spans="2:16" s="3" customFormat="1" ht="19.5" customHeight="1">
      <c r="B372" s="159" t="s">
        <v>32</v>
      </c>
      <c r="C372" s="51">
        <f>IF(JuniorkyZáp!C30=0,"",JuniorkyZáp!C30)</f>
      </c>
      <c r="D372" s="244">
        <f>IF(JuniorkyZáp!D30=0,"",JuniorkyZáp!D30)</f>
      </c>
      <c r="E372" s="59">
        <f>IF(JuniorkyZáp!E30=0,"",JuniorkyZáp!E30)</f>
      </c>
      <c r="F372" s="195">
        <f>IF(JuniorkyZáp!F30=0,"",JuniorkyZáp!F30)</f>
      </c>
      <c r="G372" s="196">
        <f>IF(JuniorkyZáp!G30=0,"",JuniorkyZáp!G30)</f>
      </c>
      <c r="H372" s="197">
        <f>IF(JuniorkyZáp!H30=0,"",JuniorkyZáp!H30)</f>
      </c>
      <c r="I372" s="187">
        <f>IF(JuniorkyZáp!I30=0,"",JuniorkyZáp!I30)</f>
      </c>
      <c r="J372" s="5" t="str">
        <f>JuniorkyZáp!K30</f>
        <v>nie</v>
      </c>
      <c r="K372" s="6"/>
      <c r="L372" s="6"/>
      <c r="M372" s="6"/>
      <c r="N372" s="6"/>
      <c r="P372"/>
    </row>
    <row r="373" spans="2:16" s="3" customFormat="1" ht="19.5" customHeight="1">
      <c r="B373" s="44" t="s">
        <v>33</v>
      </c>
      <c r="C373" s="51">
        <f>IF(JuniorkyZáp!C31=0,"",JuniorkyZáp!C31)</f>
      </c>
      <c r="D373" s="244">
        <f>IF(JuniorkyZáp!D31=0,"",JuniorkyZáp!D31)</f>
      </c>
      <c r="E373" s="59">
        <f>IF(JuniorkyZáp!E31=0,"",JuniorkyZáp!E31)</f>
      </c>
      <c r="F373" s="195">
        <f>IF(JuniorkyZáp!F31=0,"",JuniorkyZáp!F31)</f>
      </c>
      <c r="G373" s="196">
        <f>IF(JuniorkyZáp!G31=0,"",JuniorkyZáp!G31)</f>
      </c>
      <c r="H373" s="197">
        <f>IF(JuniorkyZáp!H31=0,"",JuniorkyZáp!H31)</f>
      </c>
      <c r="I373" s="187">
        <f>IF(JuniorkyZáp!I31=0,"",JuniorkyZáp!I31)</f>
      </c>
      <c r="J373" s="5" t="str">
        <f>JuniorkyZáp!K31</f>
        <v>nie</v>
      </c>
      <c r="K373" s="6"/>
      <c r="L373" s="6"/>
      <c r="M373" s="6"/>
      <c r="N373" s="6"/>
      <c r="P373"/>
    </row>
    <row r="374" spans="2:16" s="3" customFormat="1" ht="19.5" customHeight="1">
      <c r="B374" s="159" t="s">
        <v>34</v>
      </c>
      <c r="C374" s="51">
        <f>IF(JuniorkyZáp!C32=0,"",JuniorkyZáp!C32)</f>
      </c>
      <c r="D374" s="244">
        <f>IF(JuniorkyZáp!D32=0,"",JuniorkyZáp!D32)</f>
      </c>
      <c r="E374" s="59">
        <f>IF(JuniorkyZáp!E32=0,"",JuniorkyZáp!E32)</f>
      </c>
      <c r="F374" s="195">
        <f>IF(JuniorkyZáp!F32=0,"",JuniorkyZáp!F32)</f>
      </c>
      <c r="G374" s="196">
        <f>IF(JuniorkyZáp!G32=0,"",JuniorkyZáp!G32)</f>
      </c>
      <c r="H374" s="197">
        <f>IF(JuniorkyZáp!H32=0,"",JuniorkyZáp!H32)</f>
      </c>
      <c r="I374" s="187">
        <f>IF(JuniorkyZáp!I32=0,"",JuniorkyZáp!I32)</f>
      </c>
      <c r="J374" s="5" t="str">
        <f>JuniorkyZáp!K32</f>
        <v>nie</v>
      </c>
      <c r="K374" s="6"/>
      <c r="L374" s="6"/>
      <c r="M374" s="6"/>
      <c r="N374" s="6"/>
      <c r="P374"/>
    </row>
    <row r="375" spans="2:16" s="3" customFormat="1" ht="19.5" customHeight="1" thickBot="1">
      <c r="B375" s="45" t="s">
        <v>35</v>
      </c>
      <c r="C375" s="177">
        <f>IF(JuniorkyZáp!C33=0,"",JuniorkyZáp!C33)</f>
      </c>
      <c r="D375" s="247">
        <f>IF(JuniorkyZáp!D33=0,"",JuniorkyZáp!D33)</f>
      </c>
      <c r="E375" s="178">
        <f>IF(JuniorkyZáp!E33=0,"",JuniorkyZáp!E33)</f>
      </c>
      <c r="F375" s="204">
        <f>IF(JuniorkyZáp!F33=0,"",JuniorkyZáp!F33)</f>
      </c>
      <c r="G375" s="205">
        <f>IF(JuniorkyZáp!G33=0,"",JuniorkyZáp!G33)</f>
      </c>
      <c r="H375" s="206">
        <f>IF(JuniorkyZáp!H33=0,"",JuniorkyZáp!H33)</f>
      </c>
      <c r="I375" s="188">
        <f>IF(JuniorkyZáp!I33=0,"",JuniorkyZáp!I33)</f>
      </c>
      <c r="J375" s="5" t="str">
        <f>JuniorkyZáp!K33</f>
        <v>nie</v>
      </c>
      <c r="K375" s="6"/>
      <c r="L375" s="6"/>
      <c r="M375" s="6"/>
      <c r="N375" s="6"/>
      <c r="P375"/>
    </row>
    <row r="376" ht="15.75" thickTop="1"/>
    <row r="377" spans="1:10" ht="21" customHeight="1">
      <c r="A377" s="1"/>
      <c r="B377" s="460" t="s">
        <v>125</v>
      </c>
      <c r="C377" s="460"/>
      <c r="D377" s="459" t="str">
        <f>DorciZáp!$F$1</f>
        <v>A9</v>
      </c>
      <c r="E377" s="459"/>
      <c r="F377" s="459"/>
      <c r="G377" s="457" t="str">
        <f>DorciZáp!$H$2</f>
        <v>11.11.3009</v>
      </c>
      <c r="H377" s="457"/>
      <c r="I377" s="457"/>
      <c r="J377" s="13"/>
    </row>
    <row r="378" spans="1:10" ht="29.25" customHeight="1">
      <c r="A378" s="1"/>
      <c r="B378" s="461" t="s">
        <v>185</v>
      </c>
      <c r="C378" s="462"/>
      <c r="D378" s="462"/>
      <c r="E378" s="261" t="s">
        <v>141</v>
      </c>
      <c r="F378" s="458" t="str">
        <f>DorciZáp!$E$2</f>
        <v>A9a</v>
      </c>
      <c r="G378" s="458"/>
      <c r="H378" s="458"/>
      <c r="I378" s="458"/>
      <c r="J378" s="13"/>
    </row>
    <row r="379" spans="3:17" ht="6.75" customHeight="1" thickBot="1">
      <c r="C379" s="11"/>
      <c r="D379" s="11"/>
      <c r="E379" s="5"/>
      <c r="G379" s="11"/>
      <c r="H379" s="11"/>
      <c r="I379" s="11"/>
      <c r="J379" s="5"/>
      <c r="Q379" s="4"/>
    </row>
    <row r="380" spans="1:9" ht="13.5" customHeight="1" thickTop="1">
      <c r="A380" s="11"/>
      <c r="B380" s="55" t="s">
        <v>53</v>
      </c>
      <c r="C380" s="86" t="s">
        <v>10</v>
      </c>
      <c r="D380" s="56" t="s">
        <v>52</v>
      </c>
      <c r="E380" s="87" t="s">
        <v>11</v>
      </c>
      <c r="F380" s="57" t="s">
        <v>8</v>
      </c>
      <c r="G380" s="56" t="s">
        <v>9</v>
      </c>
      <c r="H380" s="56" t="s">
        <v>6</v>
      </c>
      <c r="I380" s="58" t="s">
        <v>7</v>
      </c>
    </row>
    <row r="381" spans="1:9" ht="3.75" customHeight="1">
      <c r="A381" s="11"/>
      <c r="B381" s="52"/>
      <c r="C381" s="85"/>
      <c r="D381" s="88"/>
      <c r="E381" s="85"/>
      <c r="F381" s="53"/>
      <c r="G381" s="85"/>
      <c r="H381" s="85"/>
      <c r="I381" s="54"/>
    </row>
    <row r="382" spans="1:16" s="3" customFormat="1" ht="19.5" customHeight="1">
      <c r="A382" s="14"/>
      <c r="B382" s="49" t="s">
        <v>0</v>
      </c>
      <c r="C382" s="51">
        <f>IF(DorciZáp!C4=0,"",DorciZáp!C4)</f>
      </c>
      <c r="D382" s="217">
        <f>IF(DorciZáp!D4=0,"",DorciZáp!D4)</f>
      </c>
      <c r="E382" s="59">
        <f>IF(DorciZáp!E4=0,"",DorciZáp!E4)</f>
      </c>
      <c r="F382" s="191">
        <f>IF(DorciZáp!F4=0,"",DorciZáp!F4)</f>
      </c>
      <c r="G382" s="196">
        <f>IF(DorciZáp!G4=0,"",DorciZáp!G4)</f>
      </c>
      <c r="H382" s="207">
        <f>IF(DorciZáp!H4="","",DorciZáp!H4)</f>
      </c>
      <c r="I382" s="187">
        <f>IF(DorciZáp!I4=0,"",DorciZáp!I4)</f>
      </c>
      <c r="J382" s="368" t="str">
        <f>DorciZáp!K4</f>
        <v>nie</v>
      </c>
      <c r="P382"/>
    </row>
    <row r="383" spans="1:17" s="3" customFormat="1" ht="19.5" customHeight="1">
      <c r="A383" s="14"/>
      <c r="B383" s="49" t="s">
        <v>1</v>
      </c>
      <c r="C383" s="51">
        <f>IF(DorciZáp!C5=0,"",DorciZáp!C5)</f>
      </c>
      <c r="D383" s="217">
        <f>IF(DorciZáp!D5=0,"",DorciZáp!D5)</f>
      </c>
      <c r="E383" s="59">
        <f>IF(DorciZáp!E5=0,"",DorciZáp!E5)</f>
      </c>
      <c r="F383" s="191">
        <f>IF(DorciZáp!F5=0,"",DorciZáp!F5)</f>
      </c>
      <c r="G383" s="196">
        <f>IF(DorciZáp!G5=0,"",DorciZáp!G5)</f>
      </c>
      <c r="H383" s="207">
        <f>IF(DorciZáp!H5="","",DorciZáp!H5)</f>
      </c>
      <c r="I383" s="187">
        <f>IF(DorciZáp!I5=0,"",DorciZáp!I5)</f>
      </c>
      <c r="J383" s="181" t="str">
        <f>DorciZáp!K5</f>
        <v>nie</v>
      </c>
      <c r="K383" s="14"/>
      <c r="L383" s="14"/>
      <c r="M383" s="14"/>
      <c r="N383" s="14"/>
      <c r="P383"/>
      <c r="Q383" s="9"/>
    </row>
    <row r="384" spans="2:16" s="3" customFormat="1" ht="19.5" customHeight="1" thickBot="1">
      <c r="B384" s="319" t="s">
        <v>2</v>
      </c>
      <c r="C384" s="168">
        <f>IF(DorciZáp!C6=0,"",DorciZáp!C6)</f>
      </c>
      <c r="D384" s="242">
        <f>IF(DorciZáp!D6=0,"",DorciZáp!D6)</f>
      </c>
      <c r="E384" s="169">
        <f>IF(DorciZáp!E6=0,"",DorciZáp!E6)</f>
      </c>
      <c r="F384" s="192">
        <f>IF(DorciZáp!F6=0,"",DorciZáp!F6)</f>
      </c>
      <c r="G384" s="199">
        <f>IF(DorciZáp!G6=0,"",DorciZáp!G6)</f>
      </c>
      <c r="H384" s="208">
        <f>IF(DorciZáp!H6="","",DorciZáp!H6)</f>
      </c>
      <c r="I384" s="190">
        <f>IF(DorciZáp!I6=0,"",DorciZáp!I6)</f>
      </c>
      <c r="J384" s="181" t="str">
        <f>DorciZáp!K6</f>
        <v>nie</v>
      </c>
      <c r="K384" s="15"/>
      <c r="L384" s="15"/>
      <c r="M384" s="15"/>
      <c r="N384" s="15"/>
      <c r="P384"/>
    </row>
    <row r="385" spans="2:16" s="3" customFormat="1" ht="19.5" customHeight="1" thickTop="1">
      <c r="B385" s="337" t="s">
        <v>3</v>
      </c>
      <c r="C385" s="338">
        <f>IF(DorciZáp!C7=0,"",DorciZáp!C7)</f>
      </c>
      <c r="D385" s="345">
        <f>IF(DorciZáp!D7=0,"",DorciZáp!D7)</f>
      </c>
      <c r="E385" s="340">
        <f>IF(DorciZáp!E7=0,"",DorciZáp!E7)</f>
      </c>
      <c r="F385" s="346">
        <f>IF(DorciZáp!F7=0,"",DorciZáp!F7)</f>
      </c>
      <c r="G385" s="342">
        <f>IF(DorciZáp!G7=0,"",DorciZáp!G7)</f>
      </c>
      <c r="H385" s="347">
        <f>IF(DorciZáp!H7="","",DorciZáp!H7)</f>
      </c>
      <c r="I385" s="344">
        <f>IF(DorciZáp!I7=0,"",DorciZáp!I7)</f>
      </c>
      <c r="J385" s="181" t="str">
        <f>DorciZáp!K7</f>
        <v>nie</v>
      </c>
      <c r="K385" s="8"/>
      <c r="L385" s="8"/>
      <c r="M385" s="8"/>
      <c r="N385" s="8"/>
      <c r="P385"/>
    </row>
    <row r="386" spans="2:16" s="3" customFormat="1" ht="19.5" customHeight="1">
      <c r="B386" s="320" t="s">
        <v>4</v>
      </c>
      <c r="C386" s="166">
        <f>IF(DorciZáp!C8=0,"",DorciZáp!C8)</f>
      </c>
      <c r="D386" s="218">
        <f>IF(DorciZáp!D8=0,"",DorciZáp!D8)</f>
      </c>
      <c r="E386" s="167">
        <f>IF(DorciZáp!E8=0,"",DorciZáp!E8)</f>
      </c>
      <c r="F386" s="193">
        <f>IF(DorciZáp!F8=0,"",DorciZáp!F8)</f>
      </c>
      <c r="G386" s="202">
        <f>IF(DorciZáp!G8=0,"",DorciZáp!G8)</f>
      </c>
      <c r="H386" s="209">
        <f>IF(DorciZáp!H8="","",DorciZáp!H8)</f>
      </c>
      <c r="I386" s="189">
        <f>IF(DorciZáp!I8=0,"",DorciZáp!I8)</f>
      </c>
      <c r="J386" s="182" t="str">
        <f>DorciZáp!K8</f>
        <v>nie</v>
      </c>
      <c r="P386"/>
    </row>
    <row r="387" spans="2:18" s="3" customFormat="1" ht="19.5" customHeight="1">
      <c r="B387" s="44" t="s">
        <v>5</v>
      </c>
      <c r="C387" s="51">
        <f>IF(DorciZáp!C9=0,"",DorciZáp!C9)</f>
      </c>
      <c r="D387" s="217">
        <f>IF(DorciZáp!D9=0,"",DorciZáp!D9)</f>
      </c>
      <c r="E387" s="59">
        <f>IF(DorciZáp!E9=0,"",DorciZáp!E9)</f>
      </c>
      <c r="F387" s="191">
        <f>IF(DorciZáp!F9=0,"",DorciZáp!F9)</f>
      </c>
      <c r="G387" s="196">
        <f>IF(DorciZáp!G9=0,"",DorciZáp!G9)</f>
      </c>
      <c r="H387" s="207">
        <f>IF(DorciZáp!H9="","",DorciZáp!H9)</f>
      </c>
      <c r="I387" s="187">
        <f>IF(DorciZáp!I9=0,"",DorciZáp!I9)</f>
      </c>
      <c r="J387" s="181" t="str">
        <f>DorciZáp!K9</f>
        <v>nie</v>
      </c>
      <c r="K387" s="8"/>
      <c r="L387" s="8"/>
      <c r="M387" s="8"/>
      <c r="N387" s="8"/>
      <c r="O387"/>
      <c r="P387"/>
      <c r="Q387"/>
      <c r="R387"/>
    </row>
    <row r="388" spans="2:18" s="3" customFormat="1" ht="19.5" customHeight="1">
      <c r="B388" s="50" t="s">
        <v>12</v>
      </c>
      <c r="C388" s="51">
        <f>IF(DorciZáp!C10=0,"",DorciZáp!C10)</f>
      </c>
      <c r="D388" s="217">
        <f>IF(DorciZáp!D10=0,"",DorciZáp!D10)</f>
      </c>
      <c r="E388" s="59">
        <f>IF(DorciZáp!E10=0,"",DorciZáp!E10)</f>
      </c>
      <c r="F388" s="191">
        <f>IF(DorciZáp!F10=0,"",DorciZáp!F10)</f>
      </c>
      <c r="G388" s="196">
        <f>IF(DorciZáp!G10=0,"",DorciZáp!G10)</f>
      </c>
      <c r="H388" s="207">
        <f>IF(DorciZáp!H10="","",DorciZáp!H10)</f>
      </c>
      <c r="I388" s="187">
        <f>IF(DorciZáp!I10=0,"",DorciZáp!I10)</f>
      </c>
      <c r="J388" s="181" t="str">
        <f>DorciZáp!K10</f>
        <v>nie</v>
      </c>
      <c r="P388"/>
      <c r="Q388"/>
      <c r="R388"/>
    </row>
    <row r="389" spans="2:18" s="3" customFormat="1" ht="19.5" customHeight="1">
      <c r="B389" s="44" t="s">
        <v>13</v>
      </c>
      <c r="C389" s="51">
        <f>IF(DorciZáp!C11=0,"",DorciZáp!C11)</f>
      </c>
      <c r="D389" s="217">
        <f>IF(DorciZáp!D11=0,"",DorciZáp!D11)</f>
      </c>
      <c r="E389" s="59">
        <f>IF(DorciZáp!E11=0,"",DorciZáp!E11)</f>
      </c>
      <c r="F389" s="191">
        <f>IF(DorciZáp!F11=0,"",DorciZáp!F11)</f>
      </c>
      <c r="G389" s="196">
        <f>IF(DorciZáp!G11=0,"",DorciZáp!G11)</f>
      </c>
      <c r="H389" s="207">
        <f>IF(DorciZáp!H11="","",DorciZáp!H11)</f>
      </c>
      <c r="I389" s="187">
        <f>IF(DorciZáp!I11=0,"",DorciZáp!I11)</f>
      </c>
      <c r="J389" s="182" t="str">
        <f>DorciZáp!K11</f>
        <v>nie</v>
      </c>
      <c r="P389"/>
      <c r="Q389"/>
      <c r="R389"/>
    </row>
    <row r="390" spans="2:18" s="3" customFormat="1" ht="19.5" customHeight="1">
      <c r="B390" s="50" t="s">
        <v>14</v>
      </c>
      <c r="C390" s="51">
        <f>IF(DorciZáp!C12=0,"",DorciZáp!C12)</f>
      </c>
      <c r="D390" s="217">
        <f>IF(DorciZáp!D12=0,"",DorciZáp!D12)</f>
      </c>
      <c r="E390" s="59">
        <f>IF(DorciZáp!E12=0,"",DorciZáp!E12)</f>
      </c>
      <c r="F390" s="191">
        <f>IF(DorciZáp!F12=0,"",DorciZáp!F12)</f>
      </c>
      <c r="G390" s="196">
        <f>IF(DorciZáp!G12=0,"",DorciZáp!G12)</f>
      </c>
      <c r="H390" s="207">
        <f>IF(DorciZáp!H12="","",DorciZáp!H12)</f>
      </c>
      <c r="I390" s="187">
        <f>IF(DorciZáp!I12=0,"",DorciZáp!I12)</f>
      </c>
      <c r="J390" s="181" t="str">
        <f>DorciZáp!K12</f>
        <v>nie</v>
      </c>
      <c r="K390" s="6"/>
      <c r="L390" s="6"/>
      <c r="M390" s="6"/>
      <c r="N390" s="6"/>
      <c r="P390"/>
      <c r="Q390"/>
      <c r="R390"/>
    </row>
    <row r="391" spans="2:18" s="3" customFormat="1" ht="19.5" customHeight="1">
      <c r="B391" s="44" t="s">
        <v>15</v>
      </c>
      <c r="C391" s="51">
        <f>IF(DorciZáp!C13=0,"",DorciZáp!C13)</f>
      </c>
      <c r="D391" s="217">
        <f>IF(DorciZáp!D13=0,"",DorciZáp!D13)</f>
      </c>
      <c r="E391" s="59">
        <f>IF(DorciZáp!E13=0,"",DorciZáp!E13)</f>
      </c>
      <c r="F391" s="191">
        <f>IF(DorciZáp!F13=0,"",DorciZáp!F13)</f>
      </c>
      <c r="G391" s="196">
        <f>IF(DorciZáp!G13=0,"",DorciZáp!G13)</f>
      </c>
      <c r="H391" s="207">
        <f>IF(DorciZáp!H13="","",DorciZáp!H13)</f>
      </c>
      <c r="I391" s="187">
        <f>IF(DorciZáp!I13=0,"",DorciZáp!I13)</f>
      </c>
      <c r="J391" s="181" t="str">
        <f>DorciZáp!K13</f>
        <v>nie</v>
      </c>
      <c r="K391" s="6"/>
      <c r="L391" s="6"/>
      <c r="M391" s="6"/>
      <c r="N391" s="6"/>
      <c r="P391"/>
      <c r="Q391"/>
      <c r="R391"/>
    </row>
    <row r="392" spans="2:16" s="3" customFormat="1" ht="19.5" customHeight="1">
      <c r="B392" s="160" t="s">
        <v>16</v>
      </c>
      <c r="C392" s="51">
        <f>IF(DorciZáp!C14=0,"",DorciZáp!C14)</f>
      </c>
      <c r="D392" s="217">
        <f>IF(DorciZáp!D14=0,"",DorciZáp!D14)</f>
      </c>
      <c r="E392" s="59">
        <f>IF(DorciZáp!E14=0,"",DorciZáp!E14)</f>
      </c>
      <c r="F392" s="191">
        <f>IF(DorciZáp!F14=0,"",DorciZáp!F14)</f>
      </c>
      <c r="G392" s="196">
        <f>IF(DorciZáp!G14=0,"",DorciZáp!G14)</f>
      </c>
      <c r="H392" s="207">
        <f>IF(DorciZáp!H14="","",DorciZáp!H14)</f>
      </c>
      <c r="I392" s="187">
        <f>IF(DorciZáp!I14=0,"",DorciZáp!I14)</f>
      </c>
      <c r="J392" s="181" t="str">
        <f>DorciZáp!K14</f>
        <v>nie</v>
      </c>
      <c r="P392"/>
    </row>
    <row r="393" spans="2:16" s="3" customFormat="1" ht="19.5" customHeight="1">
      <c r="B393" s="162" t="s">
        <v>17</v>
      </c>
      <c r="C393" s="51">
        <f>IF(DorciZáp!C15=0,"",DorciZáp!C15)</f>
      </c>
      <c r="D393" s="217">
        <f>IF(DorciZáp!D15=0,"",DorciZáp!D15)</f>
      </c>
      <c r="E393" s="59">
        <f>IF(DorciZáp!E15=0,"",DorciZáp!E15)</f>
      </c>
      <c r="F393" s="191">
        <f>IF(DorciZáp!F15=0,"",DorciZáp!F15)</f>
      </c>
      <c r="G393" s="196">
        <f>IF(DorciZáp!G15=0,"",DorciZáp!G15)</f>
      </c>
      <c r="H393" s="207">
        <f>IF(DorciZáp!H15="","",DorciZáp!H15)</f>
      </c>
      <c r="I393" s="187">
        <f>IF(DorciZáp!I15=0,"",DorciZáp!I15)</f>
      </c>
      <c r="J393" s="181" t="str">
        <f>DorciZáp!K15</f>
        <v>nie</v>
      </c>
      <c r="K393"/>
      <c r="L393"/>
      <c r="M393"/>
      <c r="N393"/>
      <c r="P393"/>
    </row>
    <row r="394" spans="2:14" s="3" customFormat="1" ht="19.5" customHeight="1">
      <c r="B394" s="50" t="s">
        <v>18</v>
      </c>
      <c r="C394" s="51">
        <f>IF(DorciZáp!C16=0,"",DorciZáp!C16)</f>
      </c>
      <c r="D394" s="217">
        <f>IF(DorciZáp!D16=0,"",DorciZáp!D16)</f>
      </c>
      <c r="E394" s="59">
        <f>IF(DorciZáp!E16=0,"",DorciZáp!E16)</f>
      </c>
      <c r="F394" s="191">
        <f>IF(DorciZáp!F16=0,"",DorciZáp!F16)</f>
      </c>
      <c r="G394" s="196">
        <f>IF(DorciZáp!G16=0,"",DorciZáp!G16)</f>
      </c>
      <c r="H394" s="207">
        <f>IF(DorciZáp!H16="","",DorciZáp!H16)</f>
      </c>
      <c r="I394" s="187">
        <f>IF(DorciZáp!I16=0,"",DorciZáp!I16)</f>
      </c>
      <c r="J394" s="181" t="str">
        <f>DorciZáp!K16</f>
        <v>nie</v>
      </c>
      <c r="K394" s="6"/>
      <c r="L394" s="6"/>
      <c r="M394" s="6"/>
      <c r="N394" s="6"/>
    </row>
    <row r="395" spans="2:14" s="3" customFormat="1" ht="19.5" customHeight="1">
      <c r="B395" s="44" t="s">
        <v>19</v>
      </c>
      <c r="C395" s="51">
        <f>IF(DorciZáp!C17=0,"",DorciZáp!C17)</f>
      </c>
      <c r="D395" s="217">
        <f>IF(DorciZáp!D17=0,"",DorciZáp!D17)</f>
      </c>
      <c r="E395" s="59">
        <f>IF(DorciZáp!E17=0,"",DorciZáp!E17)</f>
      </c>
      <c r="F395" s="191">
        <f>IF(DorciZáp!F17=0,"",DorciZáp!F17)</f>
      </c>
      <c r="G395" s="196">
        <f>IF(DorciZáp!G17=0,"",DorciZáp!G17)</f>
      </c>
      <c r="H395" s="207">
        <f>IF(DorciZáp!H17="","",DorciZáp!H17)</f>
      </c>
      <c r="I395" s="187">
        <f>IF(DorciZáp!I17=0,"",DorciZáp!I17)</f>
      </c>
      <c r="J395" s="181" t="str">
        <f>DorciZáp!K17</f>
        <v>nie</v>
      </c>
      <c r="K395" s="6"/>
      <c r="L395" s="6"/>
      <c r="M395" s="6"/>
      <c r="N395" s="6"/>
    </row>
    <row r="396" spans="2:14" s="3" customFormat="1" ht="19.5" customHeight="1">
      <c r="B396" s="50" t="s">
        <v>20</v>
      </c>
      <c r="C396" s="51">
        <f>IF(DorciZáp!C18=0,"",DorciZáp!C18)</f>
      </c>
      <c r="D396" s="217">
        <f>IF(DorciZáp!D18=0,"",DorciZáp!D18)</f>
      </c>
      <c r="E396" s="59">
        <f>IF(DorciZáp!E18=0,"",DorciZáp!E18)</f>
      </c>
      <c r="F396" s="191">
        <f>IF(DorciZáp!F18=0,"",DorciZáp!F18)</f>
      </c>
      <c r="G396" s="196">
        <f>IF(DorciZáp!G18=0,"",DorciZáp!G18)</f>
      </c>
      <c r="H396" s="207">
        <f>IF(DorciZáp!H18="","",DorciZáp!H18)</f>
      </c>
      <c r="I396" s="187">
        <f>IF(DorciZáp!I18=0,"",DorciZáp!I18)</f>
      </c>
      <c r="J396" s="181" t="str">
        <f>DorciZáp!K18</f>
        <v>nie</v>
      </c>
      <c r="K396" s="14"/>
      <c r="L396" s="14"/>
      <c r="M396" s="14"/>
      <c r="N396" s="14"/>
    </row>
    <row r="397" spans="2:14" s="3" customFormat="1" ht="19.5" customHeight="1">
      <c r="B397" s="44" t="s">
        <v>21</v>
      </c>
      <c r="C397" s="51">
        <f>IF(DorciZáp!C19=0,"",DorciZáp!C19)</f>
      </c>
      <c r="D397" s="217">
        <f>IF(DorciZáp!D19=0,"",DorciZáp!D19)</f>
      </c>
      <c r="E397" s="59">
        <f>IF(DorciZáp!E19=0,"",DorciZáp!E19)</f>
      </c>
      <c r="F397" s="191">
        <f>IF(DorciZáp!F19=0,"",DorciZáp!F19)</f>
      </c>
      <c r="G397" s="196">
        <f>IF(DorciZáp!G19=0,"",DorciZáp!G19)</f>
      </c>
      <c r="H397" s="207">
        <f>IF(DorciZáp!H19="","",DorciZáp!H19)</f>
      </c>
      <c r="I397" s="187">
        <f>IF(DorciZáp!I19=0,"",DorciZáp!I19)</f>
      </c>
      <c r="J397" s="181" t="str">
        <f>DorciZáp!K19</f>
        <v>nie</v>
      </c>
      <c r="K397" s="15"/>
      <c r="L397" s="15"/>
      <c r="M397" s="15"/>
      <c r="N397" s="15"/>
    </row>
    <row r="398" spans="2:10" s="3" customFormat="1" ht="19.5" customHeight="1">
      <c r="B398" s="50" t="s">
        <v>22</v>
      </c>
      <c r="C398" s="51">
        <f>IF(DorciZáp!C20=0,"",DorciZáp!C20)</f>
      </c>
      <c r="D398" s="217">
        <f>IF(DorciZáp!D20=0,"",DorciZáp!D20)</f>
      </c>
      <c r="E398" s="59">
        <f>IF(DorciZáp!E20=0,"",DorciZáp!E20)</f>
      </c>
      <c r="F398" s="191">
        <f>IF(DorciZáp!F20=0,"",DorciZáp!F20)</f>
      </c>
      <c r="G398" s="196">
        <f>IF(DorciZáp!G20=0,"",DorciZáp!G20)</f>
      </c>
      <c r="H398" s="207">
        <f>IF(DorciZáp!H20="","",DorciZáp!H20)</f>
      </c>
      <c r="I398" s="187">
        <f>IF(DorciZáp!I20=0,"",DorciZáp!I20)</f>
      </c>
      <c r="J398" s="181" t="str">
        <f>DorciZáp!K20</f>
        <v>nie</v>
      </c>
    </row>
    <row r="399" spans="2:10" s="3" customFormat="1" ht="19.5" customHeight="1">
      <c r="B399" s="44" t="s">
        <v>23</v>
      </c>
      <c r="C399" s="51">
        <f>IF(DorciZáp!C21=0,"",DorciZáp!C21)</f>
      </c>
      <c r="D399" s="217">
        <f>IF(DorciZáp!D21=0,"",DorciZáp!D21)</f>
      </c>
      <c r="E399" s="59">
        <f>IF(DorciZáp!E21=0,"",DorciZáp!E21)</f>
      </c>
      <c r="F399" s="191">
        <f>IF(DorciZáp!F21=0,"",DorciZáp!F21)</f>
      </c>
      <c r="G399" s="196">
        <f>IF(DorciZáp!G21=0,"",DorciZáp!G21)</f>
      </c>
      <c r="H399" s="207">
        <f>IF(DorciZáp!H21="","",DorciZáp!H21)</f>
      </c>
      <c r="I399" s="187">
        <f>IF(DorciZáp!I21=0,"",DorciZáp!I21)</f>
      </c>
      <c r="J399" s="181" t="str">
        <f>DorciZáp!K21</f>
        <v>nie</v>
      </c>
    </row>
    <row r="400" spans="2:10" s="3" customFormat="1" ht="19.5" customHeight="1">
      <c r="B400" s="50" t="s">
        <v>24</v>
      </c>
      <c r="C400" s="51">
        <f>IF(DorciZáp!C22=0,"",DorciZáp!C22)</f>
      </c>
      <c r="D400" s="217">
        <f>IF(DorciZáp!D22=0,"",DorciZáp!D22)</f>
      </c>
      <c r="E400" s="59">
        <f>IF(DorciZáp!E22=0,"",DorciZáp!E22)</f>
      </c>
      <c r="F400" s="191">
        <f>IF(DorciZáp!F22=0,"",DorciZáp!F22)</f>
      </c>
      <c r="G400" s="196">
        <f>IF(DorciZáp!G22=0,"",DorciZáp!G22)</f>
      </c>
      <c r="H400" s="207">
        <f>IF(DorciZáp!H22="","",DorciZáp!H22)</f>
      </c>
      <c r="I400" s="187">
        <f>IF(DorciZáp!I22=0,"",DorciZáp!I22)</f>
      </c>
      <c r="J400" s="181" t="str">
        <f>DorciZáp!K22</f>
        <v>nie</v>
      </c>
    </row>
    <row r="401" spans="2:14" s="3" customFormat="1" ht="19.5" customHeight="1">
      <c r="B401" s="44" t="s">
        <v>25</v>
      </c>
      <c r="C401" s="51">
        <f>IF(DorciZáp!C23=0,"",DorciZáp!C23)</f>
      </c>
      <c r="D401" s="217">
        <f>IF(DorciZáp!D23=0,"",DorciZáp!D23)</f>
      </c>
      <c r="E401" s="59">
        <f>IF(DorciZáp!E23=0,"",DorciZáp!E23)</f>
      </c>
      <c r="F401" s="191">
        <f>IF(DorciZáp!F23=0,"",DorciZáp!F23)</f>
      </c>
      <c r="G401" s="196">
        <f>IF(DorciZáp!G23=0,"",DorciZáp!G23)</f>
      </c>
      <c r="H401" s="207">
        <f>IF(DorciZáp!H23="","",DorciZáp!H23)</f>
      </c>
      <c r="I401" s="187">
        <f>IF(DorciZáp!I23=0,"",DorciZáp!I23)</f>
      </c>
      <c r="J401" s="181" t="str">
        <f>DorciZáp!K23</f>
        <v>nie</v>
      </c>
      <c r="K401" s="8"/>
      <c r="L401" s="8"/>
      <c r="M401" s="8"/>
      <c r="N401" s="8"/>
    </row>
    <row r="402" spans="2:14" s="3" customFormat="1" ht="19.5" customHeight="1">
      <c r="B402" s="50" t="s">
        <v>26</v>
      </c>
      <c r="C402" s="51">
        <f>IF(DorciZáp!C24=0,"",DorciZáp!C24)</f>
      </c>
      <c r="D402" s="217">
        <f>IF(DorciZáp!D24=0,"",DorciZáp!D24)</f>
      </c>
      <c r="E402" s="59">
        <f>IF(DorciZáp!E24=0,"",DorciZáp!E24)</f>
      </c>
      <c r="F402" s="191">
        <f>IF(DorciZáp!F24=0,"",DorciZáp!F24)</f>
      </c>
      <c r="G402" s="196">
        <f>IF(DorciZáp!G24=0,"",DorciZáp!G24)</f>
      </c>
      <c r="H402" s="207">
        <f>IF(DorciZáp!H24="","",DorciZáp!H24)</f>
      </c>
      <c r="I402" s="187">
        <f>IF(DorciZáp!I24=0,"",DorciZáp!I24)</f>
      </c>
      <c r="J402" s="181" t="str">
        <f>DorciZáp!K24</f>
        <v>nie</v>
      </c>
      <c r="K402" s="8"/>
      <c r="L402" s="8"/>
      <c r="M402" s="8"/>
      <c r="N402" s="8"/>
    </row>
    <row r="403" spans="2:14" s="3" customFormat="1" ht="19.5" customHeight="1">
      <c r="B403" s="44" t="s">
        <v>27</v>
      </c>
      <c r="C403" s="51">
        <f>IF(DorciZáp!C25=0,"",DorciZáp!C25)</f>
      </c>
      <c r="D403" s="217">
        <f>IF(DorciZáp!D25=0,"",DorciZáp!D25)</f>
      </c>
      <c r="E403" s="59">
        <f>IF(DorciZáp!E25=0,"",DorciZáp!E25)</f>
      </c>
      <c r="F403" s="191">
        <f>IF(DorciZáp!F25=0,"",DorciZáp!F25)</f>
      </c>
      <c r="G403" s="196">
        <f>IF(DorciZáp!G25=0,"",DorciZáp!G25)</f>
      </c>
      <c r="H403" s="207">
        <f>IF(DorciZáp!H25="","",DorciZáp!H25)</f>
      </c>
      <c r="I403" s="187">
        <f>IF(DorciZáp!I25=0,"",DorciZáp!I25)</f>
      </c>
      <c r="J403" s="181" t="str">
        <f>DorciZáp!K25</f>
        <v>nie</v>
      </c>
      <c r="K403" s="7"/>
      <c r="L403" s="7"/>
      <c r="M403" s="7"/>
      <c r="N403" s="7"/>
    </row>
    <row r="404" spans="2:10" s="3" customFormat="1" ht="19.5" customHeight="1">
      <c r="B404" s="50" t="s">
        <v>28</v>
      </c>
      <c r="C404" s="51">
        <f>IF(DorciZáp!C26=0,"",DorciZáp!C26)</f>
      </c>
      <c r="D404" s="217">
        <f>IF(DorciZáp!D26=0,"",DorciZáp!D26)</f>
      </c>
      <c r="E404" s="59">
        <f>IF(DorciZáp!E26=0,"",DorciZáp!E26)</f>
      </c>
      <c r="F404" s="191">
        <f>IF(DorciZáp!F26=0,"",DorciZáp!F26)</f>
      </c>
      <c r="G404" s="196">
        <f>IF(DorciZáp!G26=0,"",DorciZáp!G26)</f>
      </c>
      <c r="H404" s="207">
        <f>IF(DorciZáp!H26="","",DorciZáp!H26)</f>
      </c>
      <c r="I404" s="187">
        <f>IF(DorciZáp!I26=0,"",DorciZáp!I26)</f>
      </c>
      <c r="J404" s="181" t="str">
        <f>DorciZáp!K26</f>
        <v>nie</v>
      </c>
    </row>
    <row r="405" spans="2:14" s="3" customFormat="1" ht="19.5" customHeight="1">
      <c r="B405" s="44" t="s">
        <v>29</v>
      </c>
      <c r="C405" s="51">
        <f>IF(DorciZáp!C27=0,"",DorciZáp!C27)</f>
      </c>
      <c r="D405" s="217">
        <f>IF(DorciZáp!D27=0,"",DorciZáp!D27)</f>
      </c>
      <c r="E405" s="59">
        <f>IF(DorciZáp!E27=0,"",DorciZáp!E27)</f>
      </c>
      <c r="F405" s="191">
        <f>IF(DorciZáp!F27=0,"",DorciZáp!F27)</f>
      </c>
      <c r="G405" s="196">
        <f>IF(DorciZáp!G27=0,"",DorciZáp!G27)</f>
      </c>
      <c r="H405" s="207">
        <f>IF(DorciZáp!H27="","",DorciZáp!H27)</f>
      </c>
      <c r="I405" s="187">
        <f>IF(DorciZáp!I27=0,"",DorciZáp!I27)</f>
      </c>
      <c r="J405" s="181" t="str">
        <f>DorciZáp!K27</f>
        <v>nie</v>
      </c>
      <c r="K405" s="6"/>
      <c r="L405" s="6"/>
      <c r="M405" s="6"/>
      <c r="N405" s="6"/>
    </row>
    <row r="406" spans="2:14" s="3" customFormat="1" ht="19.5" customHeight="1">
      <c r="B406" s="50" t="s">
        <v>30</v>
      </c>
      <c r="C406" s="51">
        <f>IF(DorciZáp!C28=0,"",DorciZáp!C28)</f>
      </c>
      <c r="D406" s="217">
        <f>IF(DorciZáp!D28=0,"",DorciZáp!D28)</f>
      </c>
      <c r="E406" s="59">
        <f>IF(DorciZáp!E28=0,"",DorciZáp!E28)</f>
      </c>
      <c r="F406" s="191">
        <f>IF(DorciZáp!F28=0,"",DorciZáp!F28)</f>
      </c>
      <c r="G406" s="196">
        <f>IF(DorciZáp!G28=0,"",DorciZáp!G28)</f>
      </c>
      <c r="H406" s="207">
        <f>IF(DorciZáp!H28="","",DorciZáp!H28)</f>
      </c>
      <c r="I406" s="187">
        <f>IF(DorciZáp!I28=0,"",DorciZáp!I28)</f>
      </c>
      <c r="J406" s="181" t="str">
        <f>DorciZáp!K28</f>
        <v>nie</v>
      </c>
      <c r="K406" s="6"/>
      <c r="L406" s="6"/>
      <c r="M406" s="6"/>
      <c r="N406" s="6"/>
    </row>
    <row r="407" spans="2:10" s="3" customFormat="1" ht="19.5" customHeight="1">
      <c r="B407" s="44" t="s">
        <v>31</v>
      </c>
      <c r="C407" s="51">
        <f>IF(DorciZáp!C29=0,"",DorciZáp!C29)</f>
      </c>
      <c r="D407" s="217">
        <f>IF(DorciZáp!D29=0,"",DorciZáp!D29)</f>
      </c>
      <c r="E407" s="59">
        <f>IF(DorciZáp!E29=0,"",DorciZáp!E29)</f>
      </c>
      <c r="F407" s="191">
        <f>IF(DorciZáp!F29=0,"",DorciZáp!F29)</f>
      </c>
      <c r="G407" s="196">
        <f>IF(DorciZáp!G29=0,"",DorciZáp!G29)</f>
      </c>
      <c r="H407" s="207">
        <f>IF(DorciZáp!H29="","",DorciZáp!H29)</f>
      </c>
      <c r="I407" s="187">
        <f>IF(DorciZáp!I29=0,"",DorciZáp!I29)</f>
      </c>
      <c r="J407" s="181" t="str">
        <f>DorciZáp!K29</f>
        <v>nie</v>
      </c>
    </row>
    <row r="408" spans="2:10" s="3" customFormat="1" ht="19.5" customHeight="1">
      <c r="B408" s="50" t="s">
        <v>32</v>
      </c>
      <c r="C408" s="51">
        <f>IF(DorciZáp!C30=0,"",DorciZáp!C30)</f>
      </c>
      <c r="D408" s="217">
        <f>IF(DorciZáp!D30=0,"",DorciZáp!D30)</f>
      </c>
      <c r="E408" s="59">
        <f>IF(DorciZáp!E30=0,"",DorciZáp!E30)</f>
      </c>
      <c r="F408" s="191">
        <f>IF(DorciZáp!F30=0,"",DorciZáp!F30)</f>
      </c>
      <c r="G408" s="196">
        <f>IF(DorciZáp!G30=0,"",DorciZáp!G30)</f>
      </c>
      <c r="H408" s="207">
        <f>IF(DorciZáp!H30="","",DorciZáp!H30)</f>
      </c>
      <c r="I408" s="187">
        <f>IF(DorciZáp!I30=0,"",DorciZáp!I30)</f>
      </c>
      <c r="J408" s="181" t="str">
        <f>DorciZáp!K30</f>
        <v>nie</v>
      </c>
    </row>
    <row r="409" spans="2:10" s="3" customFormat="1" ht="19.5" customHeight="1">
      <c r="B409" s="44" t="s">
        <v>33</v>
      </c>
      <c r="C409" s="51">
        <f>IF(DorciZáp!C31=0,"",DorciZáp!C31)</f>
      </c>
      <c r="D409" s="217">
        <f>IF(DorciZáp!D31=0,"",DorciZáp!D31)</f>
      </c>
      <c r="E409" s="59">
        <f>IF(DorciZáp!E31=0,"",DorciZáp!E31)</f>
      </c>
      <c r="F409" s="191">
        <f>IF(DorciZáp!F31=0,"",DorciZáp!F31)</f>
      </c>
      <c r="G409" s="196">
        <f>IF(DorciZáp!G31=0,"",DorciZáp!G31)</f>
      </c>
      <c r="H409" s="207">
        <f>IF(DorciZáp!H31="","",DorciZáp!H31)</f>
      </c>
      <c r="I409" s="187">
        <f>IF(DorciZáp!I31=0,"",DorciZáp!I31)</f>
      </c>
      <c r="J409" s="181" t="str">
        <f>DorciZáp!K31</f>
        <v>nie</v>
      </c>
    </row>
    <row r="410" spans="2:10" s="3" customFormat="1" ht="19.5" customHeight="1">
      <c r="B410" s="50" t="s">
        <v>34</v>
      </c>
      <c r="C410" s="51">
        <f>IF(DorciZáp!C32=0,"",DorciZáp!C32)</f>
      </c>
      <c r="D410" s="217">
        <f>IF(DorciZáp!D32=0,"",DorciZáp!D32)</f>
      </c>
      <c r="E410" s="59">
        <f>IF(DorciZáp!E32=0,"",DorciZáp!E32)</f>
      </c>
      <c r="F410" s="191">
        <f>IF(DorciZáp!F32=0,"",DorciZáp!F32)</f>
      </c>
      <c r="G410" s="196">
        <f>IF(DorciZáp!G32=0,"",DorciZáp!G32)</f>
      </c>
      <c r="H410" s="207">
        <f>IF(DorciZáp!H32="","",DorciZáp!H32)</f>
      </c>
      <c r="I410" s="187">
        <f>IF(DorciZáp!I32=0,"",DorciZáp!I32)</f>
      </c>
      <c r="J410" s="181" t="str">
        <f>DorciZáp!K32</f>
        <v>nie</v>
      </c>
    </row>
    <row r="411" spans="2:10" s="3" customFormat="1" ht="19.5" customHeight="1">
      <c r="B411" s="44" t="s">
        <v>35</v>
      </c>
      <c r="C411" s="51">
        <f>IF(DorciZáp!C33=0,"",DorciZáp!C33)</f>
      </c>
      <c r="D411" s="217">
        <f>IF(DorciZáp!D33=0,"",DorciZáp!D33)</f>
      </c>
      <c r="E411" s="59">
        <f>IF(DorciZáp!E33=0,"",DorciZáp!E33)</f>
      </c>
      <c r="F411" s="191">
        <f>IF(DorciZáp!F33=0,"",DorciZáp!F33)</f>
      </c>
      <c r="G411" s="196">
        <f>IF(DorciZáp!G33=0,"",DorciZáp!G33)</f>
      </c>
      <c r="H411" s="207">
        <f>IF(DorciZáp!H33="","",DorciZáp!H33)</f>
      </c>
      <c r="I411" s="187">
        <f>IF(DorciZáp!I33=0,"",DorciZáp!I33)</f>
      </c>
      <c r="J411" s="181" t="str">
        <f>DorciZáp!K33</f>
        <v>nie</v>
      </c>
    </row>
    <row r="412" spans="2:10" s="3" customFormat="1" ht="19.5" customHeight="1">
      <c r="B412" s="50" t="s">
        <v>36</v>
      </c>
      <c r="C412" s="51">
        <f>IF(DorciZáp!C34=0,"",DorciZáp!C34)</f>
      </c>
      <c r="D412" s="217">
        <f>IF(DorciZáp!D34=0,"",DorciZáp!D34)</f>
      </c>
      <c r="E412" s="59">
        <f>IF(DorciZáp!E34=0,"",DorciZáp!E34)</f>
      </c>
      <c r="F412" s="191">
        <f>IF(DorciZáp!F34=0,"",DorciZáp!F34)</f>
      </c>
      <c r="G412" s="196">
        <f>IF(DorciZáp!G34=0,"",DorciZáp!G34)</f>
      </c>
      <c r="H412" s="207">
        <f>IF(DorciZáp!H34="","",DorciZáp!H34)</f>
      </c>
      <c r="I412" s="187">
        <f>IF(DorciZáp!I34=0,"",DorciZáp!I34)</f>
      </c>
      <c r="J412" s="181" t="str">
        <f>DorciZáp!K34</f>
        <v>nie</v>
      </c>
    </row>
    <row r="413" spans="2:10" s="3" customFormat="1" ht="19.5" customHeight="1">
      <c r="B413" s="44" t="s">
        <v>37</v>
      </c>
      <c r="C413" s="51">
        <f>IF(DorciZáp!C35=0,"",DorciZáp!C35)</f>
      </c>
      <c r="D413" s="217">
        <f>IF(DorciZáp!D35=0,"",DorciZáp!D35)</f>
      </c>
      <c r="E413" s="59">
        <f>IF(DorciZáp!E35=0,"",DorciZáp!E35)</f>
      </c>
      <c r="F413" s="191">
        <f>IF(DorciZáp!F35=0,"",DorciZáp!F35)</f>
      </c>
      <c r="G413" s="196">
        <f>IF(DorciZáp!G35=0,"",DorciZáp!G35)</f>
      </c>
      <c r="H413" s="207">
        <f>IF(DorciZáp!H35="","",DorciZáp!H35)</f>
      </c>
      <c r="I413" s="187">
        <f>IF(DorciZáp!I35=0,"",DorciZáp!I35)</f>
      </c>
      <c r="J413" s="181" t="str">
        <f>DorciZáp!K35</f>
        <v>nie</v>
      </c>
    </row>
    <row r="414" spans="2:10" s="3" customFormat="1" ht="19.5" customHeight="1">
      <c r="B414" s="50" t="s">
        <v>40</v>
      </c>
      <c r="C414" s="51">
        <f>IF(DorciZáp!C36=0,"",DorciZáp!C36)</f>
      </c>
      <c r="D414" s="217">
        <f>IF(DorciZáp!D36=0,"",DorciZáp!D36)</f>
      </c>
      <c r="E414" s="59">
        <f>IF(DorciZáp!E36=0,"",DorciZáp!E36)</f>
      </c>
      <c r="F414" s="191">
        <f>IF(DorciZáp!F36=0,"",DorciZáp!F36)</f>
      </c>
      <c r="G414" s="196">
        <f>IF(DorciZáp!G36=0,"",DorciZáp!G36)</f>
      </c>
      <c r="H414" s="207">
        <f>IF(DorciZáp!H36="","",DorciZáp!H36)</f>
      </c>
      <c r="I414" s="187">
        <f>IF(DorciZáp!I36=0,"",DorciZáp!I36)</f>
      </c>
      <c r="J414" s="181" t="str">
        <f>DorciZáp!K36</f>
        <v>nie</v>
      </c>
    </row>
    <row r="415" spans="2:10" s="3" customFormat="1" ht="19.5" customHeight="1">
      <c r="B415" s="50" t="s">
        <v>41</v>
      </c>
      <c r="C415" s="51">
        <f>IF(DorciZáp!C37=0,"",DorciZáp!C37)</f>
      </c>
      <c r="D415" s="217">
        <f>IF(DorciZáp!D37=0,"",DorciZáp!D37)</f>
      </c>
      <c r="E415" s="59">
        <f>IF(DorciZáp!E37=0,"",DorciZáp!E37)</f>
      </c>
      <c r="F415" s="191">
        <f>IF(DorciZáp!F37=0,"",DorciZáp!F37)</f>
      </c>
      <c r="G415" s="196">
        <f>IF(DorciZáp!G37=0,"",DorciZáp!G37)</f>
      </c>
      <c r="H415" s="207">
        <f>IF(DorciZáp!H37="","",DorciZáp!H37)</f>
      </c>
      <c r="I415" s="187">
        <f>IF(DorciZáp!I37=0,"",DorciZáp!I37)</f>
      </c>
      <c r="J415" s="181" t="str">
        <f>DorciZáp!K37</f>
        <v>nie</v>
      </c>
    </row>
    <row r="416" spans="2:10" s="3" customFormat="1" ht="19.5" customHeight="1">
      <c r="B416" s="50" t="s">
        <v>42</v>
      </c>
      <c r="C416" s="51">
        <f>IF(DorciZáp!C38=0,"",DorciZáp!C38)</f>
      </c>
      <c r="D416" s="217">
        <f>IF(DorciZáp!D38=0,"",DorciZáp!D38)</f>
      </c>
      <c r="E416" s="59">
        <f>IF(DorciZáp!E38=0,"",DorciZáp!E38)</f>
      </c>
      <c r="F416" s="191">
        <f>IF(DorciZáp!F38=0,"",DorciZáp!F38)</f>
      </c>
      <c r="G416" s="196">
        <f>IF(DorciZáp!G38=0,"",DorciZáp!G38)</f>
      </c>
      <c r="H416" s="207">
        <f>IF(DorciZáp!H38="","",DorciZáp!H38)</f>
      </c>
      <c r="I416" s="187">
        <f>IF(DorciZáp!I38=0,"",DorciZáp!I38)</f>
      </c>
      <c r="J416" s="181" t="str">
        <f>DorciZáp!K38</f>
        <v>nie</v>
      </c>
    </row>
    <row r="417" spans="2:10" s="3" customFormat="1" ht="19.5" customHeight="1">
      <c r="B417" s="44" t="s">
        <v>43</v>
      </c>
      <c r="C417" s="51">
        <f>IF(DorciZáp!C39=0,"",DorciZáp!C39)</f>
      </c>
      <c r="D417" s="217">
        <f>IF(DorciZáp!D39=0,"",DorciZáp!D39)</f>
      </c>
      <c r="E417" s="59">
        <f>IF(DorciZáp!E39=0,"",DorciZáp!E39)</f>
      </c>
      <c r="F417" s="191">
        <f>IF(DorciZáp!F39=0,"",DorciZáp!F39)</f>
      </c>
      <c r="G417" s="196">
        <f>IF(DorciZáp!G39=0,"",DorciZáp!G39)</f>
      </c>
      <c r="H417" s="207">
        <f>IF(DorciZáp!H39="","",DorciZáp!H39)</f>
      </c>
      <c r="I417" s="187">
        <f>IF(DorciZáp!I39=0,"",DorciZáp!I39)</f>
      </c>
      <c r="J417" s="181" t="str">
        <f>DorciZáp!K39</f>
        <v>nie</v>
      </c>
    </row>
    <row r="418" spans="2:10" s="3" customFormat="1" ht="19.5" customHeight="1">
      <c r="B418" s="50" t="s">
        <v>44</v>
      </c>
      <c r="C418" s="51">
        <f>IF(DorciZáp!C40=0,"",DorciZáp!C40)</f>
      </c>
      <c r="D418" s="217">
        <f>IF(DorciZáp!D40=0,"",DorciZáp!D40)</f>
      </c>
      <c r="E418" s="59">
        <f>IF(DorciZáp!E40=0,"",DorciZáp!E40)</f>
      </c>
      <c r="F418" s="191">
        <f>IF(DorciZáp!F40=0,"",DorciZáp!F40)</f>
      </c>
      <c r="G418" s="196">
        <f>IF(DorciZáp!G40=0,"",DorciZáp!G40)</f>
      </c>
      <c r="H418" s="207">
        <f>IF(DorciZáp!H40="","",DorciZáp!H40)</f>
      </c>
      <c r="I418" s="187">
        <f>IF(DorciZáp!I40=0,"",DorciZáp!I40)</f>
      </c>
      <c r="J418" s="181" t="str">
        <f>DorciZáp!K40</f>
        <v>nie</v>
      </c>
    </row>
    <row r="419" spans="2:10" s="3" customFormat="1" ht="19.5" customHeight="1">
      <c r="B419" s="44" t="s">
        <v>45</v>
      </c>
      <c r="C419" s="51">
        <f>IF(DorciZáp!C41=0,"",DorciZáp!C41)</f>
      </c>
      <c r="D419" s="217">
        <f>IF(DorciZáp!D41=0,"",DorciZáp!D41)</f>
      </c>
      <c r="E419" s="59">
        <f>IF(DorciZáp!E41=0,"",DorciZáp!E41)</f>
      </c>
      <c r="F419" s="191">
        <f>IF(DorciZáp!F41=0,"",DorciZáp!F41)</f>
      </c>
      <c r="G419" s="196">
        <f>IF(DorciZáp!G41=0,"",DorciZáp!G41)</f>
      </c>
      <c r="H419" s="207">
        <f>IF(DorciZáp!H41="","",DorciZáp!H41)</f>
      </c>
      <c r="I419" s="187">
        <f>IF(DorciZáp!I41=0,"",DorciZáp!I41)</f>
      </c>
      <c r="J419" s="181" t="str">
        <f>DorciZáp!K41</f>
        <v>nie</v>
      </c>
    </row>
    <row r="420" spans="2:10" s="3" customFormat="1" ht="19.5" customHeight="1">
      <c r="B420" s="50" t="s">
        <v>46</v>
      </c>
      <c r="C420" s="51">
        <f>IF(DorciZáp!C42=0,"",DorciZáp!C42)</f>
      </c>
      <c r="D420" s="217">
        <f>IF(DorciZáp!D42=0,"",DorciZáp!D42)</f>
      </c>
      <c r="E420" s="59">
        <f>IF(DorciZáp!E42=0,"",DorciZáp!E42)</f>
      </c>
      <c r="F420" s="191">
        <f>IF(DorciZáp!F42=0,"",DorciZáp!F42)</f>
      </c>
      <c r="G420" s="196">
        <f>IF(DorciZáp!G42=0,"",DorciZáp!G42)</f>
      </c>
      <c r="H420" s="207">
        <f>IF(DorciZáp!H42="","",DorciZáp!H42)</f>
      </c>
      <c r="I420" s="187">
        <f>IF(DorciZáp!I42=0,"",DorciZáp!I42)</f>
      </c>
      <c r="J420" s="181" t="str">
        <f>DorciZáp!K42</f>
        <v>nie</v>
      </c>
    </row>
    <row r="421" spans="2:10" s="3" customFormat="1" ht="19.5" customHeight="1" thickBot="1">
      <c r="B421" s="179" t="s">
        <v>47</v>
      </c>
      <c r="C421" s="177">
        <f>IF(DorciZáp!C43=0,"",DorciZáp!C43)</f>
      </c>
      <c r="D421" s="248">
        <f>IF(DorciZáp!D43=0,"",DorciZáp!D43)</f>
      </c>
      <c r="E421" s="178">
        <f>IF(DorciZáp!E43=0,"",DorciZáp!E43)</f>
      </c>
      <c r="F421" s="210">
        <f>IF(DorciZáp!F43=0,"",DorciZáp!F43)</f>
      </c>
      <c r="G421" s="205">
        <f>IF(DorciZáp!G43=0,"",DorciZáp!G43)</f>
      </c>
      <c r="H421" s="211">
        <f>IF(DorciZáp!H43="","",DorciZáp!H43)</f>
      </c>
      <c r="I421" s="188">
        <f>IF(DorciZáp!I43=0,"",DorciZáp!I43)</f>
      </c>
      <c r="J421" s="181" t="str">
        <f>DorciZáp!K43</f>
        <v>nie</v>
      </c>
    </row>
    <row r="422" ht="15.75" thickTop="1"/>
    <row r="423" spans="1:10" ht="21" customHeight="1">
      <c r="A423" s="1"/>
      <c r="B423" s="460" t="s">
        <v>125</v>
      </c>
      <c r="C423" s="460"/>
      <c r="D423" s="459" t="str">
        <f>DorkyZáp!$F$1</f>
        <v>A10</v>
      </c>
      <c r="E423" s="459"/>
      <c r="F423" s="459"/>
      <c r="G423" s="457" t="str">
        <f>DorkyZáp!$H$2</f>
        <v>11.11.3010</v>
      </c>
      <c r="H423" s="457"/>
      <c r="I423" s="457"/>
      <c r="J423" s="13"/>
    </row>
    <row r="424" spans="1:10" ht="29.25" customHeight="1">
      <c r="A424" s="1"/>
      <c r="B424" s="461" t="s">
        <v>186</v>
      </c>
      <c r="C424" s="462"/>
      <c r="D424" s="462"/>
      <c r="E424" s="261" t="s">
        <v>141</v>
      </c>
      <c r="F424" s="458" t="str">
        <f>DorkyZáp!$E$2</f>
        <v>A10a</v>
      </c>
      <c r="G424" s="458"/>
      <c r="H424" s="458"/>
      <c r="I424" s="458"/>
      <c r="J424" s="13"/>
    </row>
    <row r="425" spans="3:17" ht="6.75" customHeight="1" thickBot="1">
      <c r="C425" s="11"/>
      <c r="D425" s="11"/>
      <c r="E425" s="5"/>
      <c r="G425" s="11"/>
      <c r="H425" s="11"/>
      <c r="I425" s="11"/>
      <c r="J425" s="5"/>
      <c r="Q425" s="4"/>
    </row>
    <row r="426" spans="1:9" ht="15.75" thickTop="1">
      <c r="A426" s="11"/>
      <c r="B426" s="55" t="s">
        <v>53</v>
      </c>
      <c r="C426" s="56" t="s">
        <v>10</v>
      </c>
      <c r="D426" s="56" t="s">
        <v>52</v>
      </c>
      <c r="E426" s="56" t="s">
        <v>11</v>
      </c>
      <c r="F426" s="57" t="s">
        <v>8</v>
      </c>
      <c r="G426" s="56" t="s">
        <v>9</v>
      </c>
      <c r="H426" s="56" t="s">
        <v>6</v>
      </c>
      <c r="I426" s="58" t="s">
        <v>7</v>
      </c>
    </row>
    <row r="427" spans="1:9" ht="3.75" customHeight="1">
      <c r="A427" s="11"/>
      <c r="B427" s="52"/>
      <c r="C427" s="85"/>
      <c r="D427" s="88"/>
      <c r="E427" s="85"/>
      <c r="F427" s="53"/>
      <c r="G427" s="85"/>
      <c r="H427" s="85"/>
      <c r="I427" s="54"/>
    </row>
    <row r="428" spans="1:16" s="3" customFormat="1" ht="19.5" customHeight="1">
      <c r="A428" s="14"/>
      <c r="B428" s="49" t="s">
        <v>0</v>
      </c>
      <c r="C428" s="51">
        <f>IF(DorkyZáp!C4=0,"",DorkyZáp!C4)</f>
      </c>
      <c r="D428" s="244">
        <f>IF(DorkyZáp!D4=0,"",DorkyZáp!D4)</f>
      </c>
      <c r="E428" s="59">
        <f>IF(DorkyZáp!E4=0,"",DorkyZáp!E4)</f>
      </c>
      <c r="F428" s="195">
        <f>IF(DorkyZáp!F4=0,"",DorkyZáp!F4)</f>
      </c>
      <c r="G428" s="196">
        <f>IF(DorkyZáp!G4=0,"",DorkyZáp!G4)</f>
      </c>
      <c r="H428" s="197">
        <f>IF(DorkyZáp!H4="","",DorkyZáp!H4)</f>
      </c>
      <c r="I428" s="187">
        <f>IF(DorkyZáp!I4=0,"",DorkyZáp!I4)</f>
      </c>
      <c r="J428" s="181" t="str">
        <f>DorkyZáp!K4</f>
        <v>nie</v>
      </c>
      <c r="K428" s="6"/>
      <c r="L428" s="6"/>
      <c r="M428" s="6"/>
      <c r="N428" s="6"/>
      <c r="P428"/>
    </row>
    <row r="429" spans="1:17" s="3" customFormat="1" ht="19.5" customHeight="1">
      <c r="A429" s="14"/>
      <c r="B429" s="49" t="s">
        <v>1</v>
      </c>
      <c r="C429" s="51">
        <f>IF(DorkyZáp!C5=0,"",DorkyZáp!C5)</f>
      </c>
      <c r="D429" s="244">
        <f>IF(DorkyZáp!D5=0,"",DorkyZáp!D5)</f>
      </c>
      <c r="E429" s="59">
        <f>IF(DorkyZáp!E5=0,"",DorkyZáp!E5)</f>
      </c>
      <c r="F429" s="195">
        <f>IF(DorkyZáp!F5=0,"",DorkyZáp!F5)</f>
      </c>
      <c r="G429" s="196">
        <f>IF(DorkyZáp!G5=0,"",DorkyZáp!G5)</f>
      </c>
      <c r="H429" s="197">
        <f>IF(DorkyZáp!H5="","",DorkyZáp!H5)</f>
      </c>
      <c r="I429" s="187">
        <f>IF(DorkyZáp!I5=0,"",DorkyZáp!I5)</f>
      </c>
      <c r="J429" s="182" t="str">
        <f>DorkyZáp!K5</f>
        <v>nie</v>
      </c>
      <c r="K429" s="6"/>
      <c r="L429" s="6"/>
      <c r="M429" s="6"/>
      <c r="N429" s="6"/>
      <c r="P429"/>
      <c r="Q429" s="9"/>
    </row>
    <row r="430" spans="2:16" s="3" customFormat="1" ht="19.5" customHeight="1" thickBot="1">
      <c r="B430" s="319" t="s">
        <v>2</v>
      </c>
      <c r="C430" s="168">
        <f>IF(DorkyZáp!C6=0,"",DorkyZáp!C6)</f>
      </c>
      <c r="D430" s="245">
        <f>IF(DorkyZáp!D6=0,"",DorkyZáp!D6)</f>
      </c>
      <c r="E430" s="169">
        <f>IF(DorkyZáp!E6=0,"",DorkyZáp!E6)</f>
      </c>
      <c r="F430" s="198">
        <f>IF(DorkyZáp!F6=0,"",DorkyZáp!F6)</f>
      </c>
      <c r="G430" s="199">
        <f>IF(DorkyZáp!G6=0,"",DorkyZáp!G6)</f>
      </c>
      <c r="H430" s="200">
        <f>IF(DorkyZáp!H6="","",DorkyZáp!H6)</f>
      </c>
      <c r="I430" s="190">
        <f>IF(DorkyZáp!I6=0,"",DorkyZáp!I6)</f>
      </c>
      <c r="J430" s="181" t="str">
        <f>DorkyZáp!K6</f>
        <v>nie</v>
      </c>
      <c r="P430"/>
    </row>
    <row r="431" spans="2:16" s="3" customFormat="1" ht="19.5" customHeight="1" thickTop="1">
      <c r="B431" s="337" t="s">
        <v>3</v>
      </c>
      <c r="C431" s="338">
        <f>IF(DorkyZáp!C7=0,"",DorkyZáp!C7)</f>
      </c>
      <c r="D431" s="339">
        <f>IF(DorkyZáp!D7=0,"",DorkyZáp!D7)</f>
      </c>
      <c r="E431" s="340">
        <f>IF(DorkyZáp!E7=0,"",DorkyZáp!E7)</f>
      </c>
      <c r="F431" s="341">
        <f>IF(DorkyZáp!F7=0,"",DorkyZáp!F7)</f>
      </c>
      <c r="G431" s="342">
        <f>IF(DorkyZáp!G7=0,"",DorkyZáp!G7)</f>
      </c>
      <c r="H431" s="343">
        <f>IF(DorkyZáp!H7="","",DorkyZáp!H7)</f>
      </c>
      <c r="I431" s="344">
        <f>IF(DorkyZáp!I7=0,"",DorkyZáp!I7)</f>
      </c>
      <c r="J431" s="181" t="str">
        <f>DorkyZáp!K7</f>
        <v>nie</v>
      </c>
      <c r="P431"/>
    </row>
    <row r="432" spans="2:16" s="3" customFormat="1" ht="19.5" customHeight="1">
      <c r="B432" s="320" t="s">
        <v>4</v>
      </c>
      <c r="C432" s="166">
        <f>IF(DorkyZáp!C8=0,"",DorkyZáp!C8)</f>
      </c>
      <c r="D432" s="246">
        <f>IF(DorkyZáp!D8=0,"",DorkyZáp!D8)</f>
      </c>
      <c r="E432" s="167">
        <f>IF(DorkyZáp!E8=0,"",DorkyZáp!E8)</f>
      </c>
      <c r="F432" s="201">
        <f>IF(DorkyZáp!F8=0,"",DorkyZáp!F8)</f>
      </c>
      <c r="G432" s="202">
        <f>IF(DorkyZáp!G8=0,"",DorkyZáp!G8)</f>
      </c>
      <c r="H432" s="203">
        <f>IF(DorkyZáp!H8="","",DorkyZáp!H8)</f>
      </c>
      <c r="I432" s="189">
        <f>IF(DorkyZáp!I8=0,"",DorkyZáp!I8)</f>
      </c>
      <c r="J432" s="182" t="str">
        <f>DorkyZáp!K8</f>
        <v>nie</v>
      </c>
      <c r="K432" s="6"/>
      <c r="L432" s="6"/>
      <c r="M432" s="6"/>
      <c r="N432" s="6"/>
      <c r="P432"/>
    </row>
    <row r="433" spans="2:16" s="3" customFormat="1" ht="19.5" customHeight="1">
      <c r="B433" s="44" t="s">
        <v>5</v>
      </c>
      <c r="C433" s="51">
        <f>IF(DorkyZáp!C9=0,"",DorkyZáp!C9)</f>
      </c>
      <c r="D433" s="244">
        <f>IF(DorkyZáp!D9=0,"",DorkyZáp!D9)</f>
      </c>
      <c r="E433" s="59">
        <f>IF(DorkyZáp!E9=0,"",DorkyZáp!E9)</f>
      </c>
      <c r="F433" s="195">
        <f>IF(DorkyZáp!F9=0,"",DorkyZáp!F9)</f>
      </c>
      <c r="G433" s="196">
        <f>IF(DorkyZáp!G9=0,"",DorkyZáp!G9)</f>
      </c>
      <c r="H433" s="197">
        <f>IF(DorkyZáp!H9="","",DorkyZáp!H9)</f>
      </c>
      <c r="I433" s="187">
        <f>IF(DorkyZáp!I9=0,"",DorkyZáp!I9)</f>
      </c>
      <c r="J433" s="181" t="str">
        <f>DorkyZáp!K9</f>
        <v>nie</v>
      </c>
      <c r="K433" s="6"/>
      <c r="L433" s="6"/>
      <c r="M433" s="6"/>
      <c r="N433" s="6"/>
      <c r="P433"/>
    </row>
    <row r="434" spans="2:16" s="3" customFormat="1" ht="19.5" customHeight="1">
      <c r="B434" s="160" t="s">
        <v>12</v>
      </c>
      <c r="C434" s="51">
        <f>IF(DorkyZáp!C10=0,"",DorkyZáp!C10)</f>
      </c>
      <c r="D434" s="244">
        <f>IF(DorkyZáp!D10=0,"",DorkyZáp!D10)</f>
      </c>
      <c r="E434" s="59">
        <f>IF(DorkyZáp!E10=0,"",DorkyZáp!E10)</f>
      </c>
      <c r="F434" s="195">
        <f>IF(DorkyZáp!F10=0,"",DorkyZáp!F10)</f>
      </c>
      <c r="G434" s="196">
        <f>IF(DorkyZáp!G10=0,"",DorkyZáp!G10)</f>
      </c>
      <c r="H434" s="197">
        <f>IF(DorkyZáp!H10="","",DorkyZáp!H10)</f>
      </c>
      <c r="I434" s="187">
        <f>IF(DorkyZáp!I10=0,"",DorkyZáp!I10)</f>
      </c>
      <c r="J434" s="181" t="str">
        <f>DorkyZáp!K10</f>
        <v>nie</v>
      </c>
      <c r="P434"/>
    </row>
    <row r="435" spans="2:16" s="3" customFormat="1" ht="19.5" customHeight="1">
      <c r="B435" s="162" t="s">
        <v>13</v>
      </c>
      <c r="C435" s="51">
        <f>IF(DorkyZáp!C11=0,"",DorkyZáp!C11)</f>
      </c>
      <c r="D435" s="244">
        <f>IF(DorkyZáp!D11=0,"",DorkyZáp!D11)</f>
      </c>
      <c r="E435" s="59">
        <f>IF(DorkyZáp!E11=0,"",DorkyZáp!E11)</f>
      </c>
      <c r="F435" s="195">
        <f>IF(DorkyZáp!F11=0,"",DorkyZáp!F11)</f>
      </c>
      <c r="G435" s="196">
        <f>IF(DorkyZáp!G11=0,"",DorkyZáp!G11)</f>
      </c>
      <c r="H435" s="197">
        <f>IF(DorkyZáp!H11="","",DorkyZáp!H11)</f>
      </c>
      <c r="I435" s="187">
        <f>IF(DorkyZáp!I11=0,"",DorkyZáp!I11)</f>
      </c>
      <c r="J435" s="181" t="str">
        <f>DorkyZáp!K11</f>
        <v>nie</v>
      </c>
      <c r="K435" s="6"/>
      <c r="L435" s="6"/>
      <c r="M435" s="6"/>
      <c r="N435" s="6"/>
      <c r="P435"/>
    </row>
    <row r="436" spans="2:16" s="3" customFormat="1" ht="19.5" customHeight="1">
      <c r="B436" s="50" t="s">
        <v>14</v>
      </c>
      <c r="C436" s="51">
        <f>IF(DorkyZáp!C12=0,"",DorkyZáp!C12)</f>
      </c>
      <c r="D436" s="244">
        <f>IF(DorkyZáp!D12=0,"",DorkyZáp!D12)</f>
      </c>
      <c r="E436" s="59">
        <f>IF(DorkyZáp!E12=0,"",DorkyZáp!E12)</f>
      </c>
      <c r="F436" s="195">
        <f>IF(DorkyZáp!F12=0,"",DorkyZáp!F12)</f>
      </c>
      <c r="G436" s="196">
        <f>IF(DorkyZáp!G12=0,"",DorkyZáp!G12)</f>
      </c>
      <c r="H436" s="197">
        <f>IF(DorkyZáp!H12="","",DorkyZáp!H12)</f>
      </c>
      <c r="I436" s="187">
        <f>IF(DorkyZáp!I12=0,"",DorkyZáp!I12)</f>
      </c>
      <c r="J436" s="181" t="str">
        <f>DorkyZáp!K12</f>
        <v>nie</v>
      </c>
      <c r="P436"/>
    </row>
    <row r="437" spans="2:16" s="3" customFormat="1" ht="19.5" customHeight="1">
      <c r="B437" s="160" t="s">
        <v>15</v>
      </c>
      <c r="C437" s="51">
        <f>IF(DorkyZáp!C13=0,"",DorkyZáp!C13)</f>
      </c>
      <c r="D437" s="244">
        <f>IF(DorkyZáp!D13=0,"",DorkyZáp!D13)</f>
      </c>
      <c r="E437" s="59">
        <f>IF(DorkyZáp!E13=0,"",DorkyZáp!E13)</f>
      </c>
      <c r="F437" s="195">
        <f>IF(DorkyZáp!F13=0,"",DorkyZáp!F13)</f>
      </c>
      <c r="G437" s="196">
        <f>IF(DorkyZáp!G13=0,"",DorkyZáp!G13)</f>
      </c>
      <c r="H437" s="197">
        <f>IF(DorkyZáp!H13="","",DorkyZáp!H13)</f>
      </c>
      <c r="I437" s="187">
        <f>IF(DorkyZáp!I13=0,"",DorkyZáp!I13)</f>
      </c>
      <c r="J437" s="181" t="str">
        <f>DorkyZáp!K13</f>
        <v>nie</v>
      </c>
      <c r="K437" s="6"/>
      <c r="L437" s="6"/>
      <c r="M437" s="6"/>
      <c r="N437" s="6"/>
      <c r="P437"/>
    </row>
    <row r="438" spans="2:16" s="3" customFormat="1" ht="19.5" customHeight="1">
      <c r="B438" s="162" t="s">
        <v>16</v>
      </c>
      <c r="C438" s="51">
        <f>IF(DorkyZáp!C14=0,"",DorkyZáp!C14)</f>
      </c>
      <c r="D438" s="244">
        <f>IF(DorkyZáp!D14=0,"",DorkyZáp!D14)</f>
      </c>
      <c r="E438" s="59">
        <f>IF(DorkyZáp!E14=0,"",DorkyZáp!E14)</f>
      </c>
      <c r="F438" s="195">
        <f>IF(DorkyZáp!F14=0,"",DorkyZáp!F14)</f>
      </c>
      <c r="G438" s="196">
        <f>IF(DorkyZáp!G14=0,"",DorkyZáp!G14)</f>
      </c>
      <c r="H438" s="197">
        <f>IF(DorkyZáp!H14="","",DorkyZáp!H14)</f>
      </c>
      <c r="I438" s="187">
        <f>IF(DorkyZáp!I14=0,"",DorkyZáp!I14)</f>
      </c>
      <c r="J438" s="181" t="str">
        <f>DorkyZáp!K14</f>
        <v>nie</v>
      </c>
      <c r="K438" s="6"/>
      <c r="L438" s="6"/>
      <c r="M438" s="6"/>
      <c r="N438" s="6"/>
      <c r="P438"/>
    </row>
    <row r="439" spans="2:16" s="3" customFormat="1" ht="19.5" customHeight="1">
      <c r="B439" s="44" t="s">
        <v>17</v>
      </c>
      <c r="C439" s="51">
        <f>IF(DorkyZáp!C15=0,"",DorkyZáp!C15)</f>
      </c>
      <c r="D439" s="244">
        <f>IF(DorkyZáp!D15=0,"",DorkyZáp!D15)</f>
      </c>
      <c r="E439" s="59">
        <f>IF(DorkyZáp!E15=0,"",DorkyZáp!E15)</f>
      </c>
      <c r="F439" s="195">
        <f>IF(DorkyZáp!F15=0,"",DorkyZáp!F15)</f>
      </c>
      <c r="G439" s="196">
        <f>IF(DorkyZáp!G15=0,"",DorkyZáp!G15)</f>
      </c>
      <c r="H439" s="197">
        <f>IF(DorkyZáp!H15="","",DorkyZáp!H15)</f>
      </c>
      <c r="I439" s="187">
        <f>IF(DorkyZáp!I15=0,"",DorkyZáp!I15)</f>
      </c>
      <c r="J439" s="181" t="str">
        <f>DorkyZáp!K15</f>
        <v>nie</v>
      </c>
      <c r="K439" s="6"/>
      <c r="L439" s="6"/>
      <c r="M439" s="6"/>
      <c r="N439" s="6"/>
      <c r="P439"/>
    </row>
    <row r="440" spans="2:16" s="3" customFormat="1" ht="19.5" customHeight="1">
      <c r="B440" s="50" t="s">
        <v>18</v>
      </c>
      <c r="C440" s="51">
        <f>IF(DorkyZáp!C16=0,"",DorkyZáp!C16)</f>
      </c>
      <c r="D440" s="244">
        <f>IF(DorkyZáp!D16=0,"",DorkyZáp!D16)</f>
      </c>
      <c r="E440" s="59">
        <f>IF(DorkyZáp!E16=0,"",DorkyZáp!E16)</f>
      </c>
      <c r="F440" s="195">
        <f>IF(DorkyZáp!F16=0,"",DorkyZáp!F16)</f>
      </c>
      <c r="G440" s="196">
        <f>IF(DorkyZáp!G16=0,"",DorkyZáp!G16)</f>
      </c>
      <c r="H440" s="197">
        <f>IF(DorkyZáp!H16="","",DorkyZáp!H16)</f>
      </c>
      <c r="I440" s="187">
        <f>IF(DorkyZáp!I16=0,"",DorkyZáp!I16)</f>
      </c>
      <c r="J440" s="181" t="str">
        <f>DorkyZáp!K16</f>
        <v>nie</v>
      </c>
      <c r="K440" s="6"/>
      <c r="L440" s="6"/>
      <c r="M440" s="6"/>
      <c r="N440" s="6"/>
      <c r="P440"/>
    </row>
    <row r="441" spans="2:16" s="3" customFormat="1" ht="19.5" customHeight="1">
      <c r="B441" s="44" t="s">
        <v>19</v>
      </c>
      <c r="C441" s="51">
        <f>IF(DorkyZáp!C17=0,"",DorkyZáp!C17)</f>
      </c>
      <c r="D441" s="244">
        <f>IF(DorkyZáp!D17=0,"",DorkyZáp!D17)</f>
      </c>
      <c r="E441" s="59">
        <f>IF(DorkyZáp!E17=0,"",DorkyZáp!E17)</f>
      </c>
      <c r="F441" s="195">
        <f>IF(DorkyZáp!F17=0,"",DorkyZáp!F17)</f>
      </c>
      <c r="G441" s="196">
        <f>IF(DorkyZáp!G17=0,"",DorkyZáp!G17)</f>
      </c>
      <c r="H441" s="197">
        <f>IF(DorkyZáp!H17="","",DorkyZáp!H17)</f>
      </c>
      <c r="I441" s="187">
        <f>IF(DorkyZáp!I17=0,"",DorkyZáp!I17)</f>
      </c>
      <c r="J441" s="181" t="str">
        <f>DorkyZáp!K17</f>
        <v>nie</v>
      </c>
      <c r="K441" s="6"/>
      <c r="L441" s="6"/>
      <c r="M441" s="6"/>
      <c r="N441" s="6"/>
      <c r="P441"/>
    </row>
    <row r="442" spans="2:16" s="3" customFormat="1" ht="19.5" customHeight="1">
      <c r="B442" s="50" t="s">
        <v>20</v>
      </c>
      <c r="C442" s="51">
        <f>IF(DorkyZáp!C18=0,"",DorkyZáp!C18)</f>
      </c>
      <c r="D442" s="244">
        <f>IF(DorkyZáp!D18=0,"",DorkyZáp!D18)</f>
      </c>
      <c r="E442" s="59">
        <f>IF(DorkyZáp!E18=0,"",DorkyZáp!E18)</f>
      </c>
      <c r="F442" s="195">
        <f>IF(DorkyZáp!F18=0,"",DorkyZáp!F18)</f>
      </c>
      <c r="G442" s="196">
        <f>IF(DorkyZáp!G18=0,"",DorkyZáp!G18)</f>
      </c>
      <c r="H442" s="197">
        <f>IF(DorkyZáp!H18="","",DorkyZáp!H18)</f>
      </c>
      <c r="I442" s="187">
        <f>IF(DorkyZáp!I18=0,"",DorkyZáp!I18)</f>
      </c>
      <c r="J442" s="181" t="str">
        <f>DorkyZáp!K18</f>
        <v>nie</v>
      </c>
      <c r="K442" s="6"/>
      <c r="L442" s="6"/>
      <c r="M442" s="6"/>
      <c r="N442" s="6"/>
      <c r="P442"/>
    </row>
    <row r="443" spans="2:16" s="3" customFormat="1" ht="19.5" customHeight="1">
      <c r="B443" s="44" t="s">
        <v>21</v>
      </c>
      <c r="C443" s="51">
        <f>IF(DorkyZáp!C19=0,"",DorkyZáp!C19)</f>
      </c>
      <c r="D443" s="244">
        <f>IF(DorkyZáp!D19=0,"",DorkyZáp!D19)</f>
      </c>
      <c r="E443" s="59">
        <f>IF(DorkyZáp!E19=0,"",DorkyZáp!E19)</f>
      </c>
      <c r="F443" s="195">
        <f>IF(DorkyZáp!F19=0,"",DorkyZáp!F19)</f>
      </c>
      <c r="G443" s="196">
        <f>IF(DorkyZáp!G19=0,"",DorkyZáp!G19)</f>
      </c>
      <c r="H443" s="197">
        <f>IF(DorkyZáp!H19="","",DorkyZáp!H19)</f>
      </c>
      <c r="I443" s="187">
        <f>IF(DorkyZáp!I19=0,"",DorkyZáp!I19)</f>
      </c>
      <c r="J443" s="181" t="str">
        <f>DorkyZáp!K19</f>
        <v>nie</v>
      </c>
      <c r="K443" s="6"/>
      <c r="L443" s="6"/>
      <c r="M443" s="6"/>
      <c r="N443" s="6"/>
      <c r="P443"/>
    </row>
    <row r="444" spans="2:16" s="3" customFormat="1" ht="19.5" customHeight="1">
      <c r="B444" s="50" t="s">
        <v>22</v>
      </c>
      <c r="C444" s="51">
        <f>IF(DorkyZáp!C20=0,"",DorkyZáp!C20)</f>
      </c>
      <c r="D444" s="244">
        <f>IF(DorkyZáp!D20=0,"",DorkyZáp!D20)</f>
      </c>
      <c r="E444" s="59">
        <f>IF(DorkyZáp!E20=0,"",DorkyZáp!E20)</f>
      </c>
      <c r="F444" s="195">
        <f>IF(DorkyZáp!F20=0,"",DorkyZáp!F20)</f>
      </c>
      <c r="G444" s="196">
        <f>IF(DorkyZáp!G20=0,"",DorkyZáp!G20)</f>
      </c>
      <c r="H444" s="197">
        <f>IF(DorkyZáp!H20="","",DorkyZáp!H20)</f>
      </c>
      <c r="I444" s="187">
        <f>IF(DorkyZáp!I20=0,"",DorkyZáp!I20)</f>
      </c>
      <c r="J444" s="181" t="str">
        <f>DorkyZáp!K20</f>
        <v>nie</v>
      </c>
      <c r="K444" s="6"/>
      <c r="L444" s="6"/>
      <c r="M444" s="6"/>
      <c r="N444" s="6"/>
      <c r="P444"/>
    </row>
    <row r="445" spans="2:16" s="3" customFormat="1" ht="19.5" customHeight="1">
      <c r="B445" s="44" t="s">
        <v>23</v>
      </c>
      <c r="C445" s="51">
        <f>IF(DorkyZáp!C21=0,"",DorkyZáp!C21)</f>
      </c>
      <c r="D445" s="244">
        <f>IF(DorkyZáp!D21=0,"",DorkyZáp!D21)</f>
      </c>
      <c r="E445" s="59">
        <f>IF(DorkyZáp!E21=0,"",DorkyZáp!E21)</f>
      </c>
      <c r="F445" s="195">
        <f>IF(DorkyZáp!F21=0,"",DorkyZáp!F21)</f>
      </c>
      <c r="G445" s="196">
        <f>IF(DorkyZáp!G21=0,"",DorkyZáp!G21)</f>
      </c>
      <c r="H445" s="197">
        <f>IF(DorkyZáp!H21="","",DorkyZáp!H21)</f>
      </c>
      <c r="I445" s="187">
        <f>IF(DorkyZáp!I21=0,"",DorkyZáp!I21)</f>
      </c>
      <c r="J445" s="181" t="str">
        <f>DorkyZáp!K21</f>
        <v>nie</v>
      </c>
      <c r="K445" s="6"/>
      <c r="L445" s="6"/>
      <c r="M445" s="6"/>
      <c r="N445" s="6"/>
      <c r="P445"/>
    </row>
    <row r="446" spans="2:16" s="3" customFormat="1" ht="19.5" customHeight="1">
      <c r="B446" s="50" t="s">
        <v>24</v>
      </c>
      <c r="C446" s="51">
        <f>IF(DorkyZáp!C22=0,"",DorkyZáp!C22)</f>
      </c>
      <c r="D446" s="244">
        <f>IF(DorkyZáp!D22=0,"",DorkyZáp!D22)</f>
      </c>
      <c r="E446" s="59">
        <f>IF(DorkyZáp!E22=0,"",DorkyZáp!E22)</f>
      </c>
      <c r="F446" s="195">
        <f>IF(DorkyZáp!F22=0,"",DorkyZáp!F22)</f>
      </c>
      <c r="G446" s="196">
        <f>IF(DorkyZáp!G22=0,"",DorkyZáp!G22)</f>
      </c>
      <c r="H446" s="197">
        <f>IF(DorkyZáp!H22="","",DorkyZáp!H22)</f>
      </c>
      <c r="I446" s="187">
        <f>IF(DorkyZáp!I22=0,"",DorkyZáp!I22)</f>
      </c>
      <c r="J446" s="181" t="str">
        <f>DorkyZáp!K22</f>
        <v>nie</v>
      </c>
      <c r="K446" s="6"/>
      <c r="L446" s="6"/>
      <c r="M446" s="6"/>
      <c r="N446" s="6"/>
      <c r="P446"/>
    </row>
    <row r="447" spans="2:16" s="3" customFormat="1" ht="19.5" customHeight="1">
      <c r="B447" s="44" t="s">
        <v>25</v>
      </c>
      <c r="C447" s="51">
        <f>IF(DorkyZáp!C23=0,"",DorkyZáp!C23)</f>
      </c>
      <c r="D447" s="244">
        <f>IF(DorkyZáp!D23=0,"",DorkyZáp!D23)</f>
      </c>
      <c r="E447" s="59">
        <f>IF(DorkyZáp!E23=0,"",DorkyZáp!E23)</f>
      </c>
      <c r="F447" s="195">
        <f>IF(DorkyZáp!F23=0,"",DorkyZáp!F23)</f>
      </c>
      <c r="G447" s="196">
        <f>IF(DorkyZáp!G23=0,"",DorkyZáp!G23)</f>
      </c>
      <c r="H447" s="197">
        <f>IF(DorkyZáp!H23="","",DorkyZáp!H23)</f>
      </c>
      <c r="I447" s="187">
        <f>IF(DorkyZáp!I23=0,"",DorkyZáp!I23)</f>
      </c>
      <c r="J447" s="181" t="str">
        <f>DorkyZáp!K23</f>
        <v>nie</v>
      </c>
      <c r="K447" s="6"/>
      <c r="L447" s="6"/>
      <c r="M447" s="6"/>
      <c r="N447" s="6"/>
      <c r="P447"/>
    </row>
    <row r="448" spans="2:16" s="3" customFormat="1" ht="19.5" customHeight="1">
      <c r="B448" s="50" t="s">
        <v>26</v>
      </c>
      <c r="C448" s="51">
        <f>IF(DorkyZáp!C24=0,"",DorkyZáp!C24)</f>
      </c>
      <c r="D448" s="244">
        <f>IF(DorkyZáp!D24=0,"",DorkyZáp!D24)</f>
      </c>
      <c r="E448" s="59">
        <f>IF(DorkyZáp!E24=0,"",DorkyZáp!E24)</f>
      </c>
      <c r="F448" s="195">
        <f>IF(DorkyZáp!F24=0,"",DorkyZáp!F24)</f>
      </c>
      <c r="G448" s="196">
        <f>IF(DorkyZáp!G24=0,"",DorkyZáp!G24)</f>
      </c>
      <c r="H448" s="197">
        <f>IF(DorkyZáp!H24="","",DorkyZáp!H24)</f>
      </c>
      <c r="I448" s="187">
        <f>IF(DorkyZáp!I24=0,"",DorkyZáp!I24)</f>
      </c>
      <c r="J448" s="181" t="str">
        <f>DorkyZáp!K24</f>
        <v>nie</v>
      </c>
      <c r="K448" s="6"/>
      <c r="L448" s="6"/>
      <c r="M448" s="6"/>
      <c r="N448" s="6"/>
      <c r="P448"/>
    </row>
    <row r="449" spans="2:16" s="3" customFormat="1" ht="19.5" customHeight="1">
      <c r="B449" s="44" t="s">
        <v>27</v>
      </c>
      <c r="C449" s="51">
        <f>IF(DorkyZáp!C25=0,"",DorkyZáp!C25)</f>
      </c>
      <c r="D449" s="244">
        <f>IF(DorkyZáp!D25=0,"",DorkyZáp!D25)</f>
      </c>
      <c r="E449" s="59">
        <f>IF(DorkyZáp!E25=0,"",DorkyZáp!E25)</f>
      </c>
      <c r="F449" s="195">
        <f>IF(DorkyZáp!F25=0,"",DorkyZáp!F25)</f>
      </c>
      <c r="G449" s="196">
        <f>IF(DorkyZáp!G25=0,"",DorkyZáp!G25)</f>
      </c>
      <c r="H449" s="197">
        <f>IF(DorkyZáp!H25="","",DorkyZáp!H25)</f>
      </c>
      <c r="I449" s="187">
        <f>IF(DorkyZáp!I25=0,"",DorkyZáp!I25)</f>
      </c>
      <c r="J449" s="181" t="str">
        <f>DorkyZáp!K25</f>
        <v>nie</v>
      </c>
      <c r="K449" s="6"/>
      <c r="L449" s="6"/>
      <c r="M449" s="6"/>
      <c r="N449" s="6"/>
      <c r="P449"/>
    </row>
    <row r="450" spans="2:16" s="3" customFormat="1" ht="19.5" customHeight="1">
      <c r="B450" s="50" t="s">
        <v>28</v>
      </c>
      <c r="C450" s="51">
        <f>IF(DorkyZáp!C26=0,"",DorkyZáp!C26)</f>
      </c>
      <c r="D450" s="244">
        <f>IF(DorkyZáp!D26=0,"",DorkyZáp!D26)</f>
      </c>
      <c r="E450" s="59">
        <f>IF(DorkyZáp!E26=0,"",DorkyZáp!E26)</f>
      </c>
      <c r="F450" s="195">
        <f>IF(DorkyZáp!F26=0,"",DorkyZáp!F26)</f>
      </c>
      <c r="G450" s="196">
        <f>IF(DorkyZáp!G26=0,"",DorkyZáp!G26)</f>
      </c>
      <c r="H450" s="197">
        <f>IF(DorkyZáp!H26="","",DorkyZáp!H26)</f>
      </c>
      <c r="I450" s="187">
        <f>IF(DorkyZáp!I26=0,"",DorkyZáp!I26)</f>
      </c>
      <c r="J450" s="181" t="str">
        <f>DorkyZáp!K26</f>
        <v>nie</v>
      </c>
      <c r="K450" s="6"/>
      <c r="L450" s="6"/>
      <c r="M450" s="6"/>
      <c r="N450" s="6"/>
      <c r="P450"/>
    </row>
    <row r="451" spans="2:16" s="3" customFormat="1" ht="19.5" customHeight="1">
      <c r="B451" s="44" t="s">
        <v>29</v>
      </c>
      <c r="C451" s="51">
        <f>IF(DorkyZáp!C27=0,"",DorkyZáp!C27)</f>
      </c>
      <c r="D451" s="244">
        <f>IF(DorkyZáp!D27=0,"",DorkyZáp!D27)</f>
      </c>
      <c r="E451" s="59">
        <f>IF(DorkyZáp!E27=0,"",DorkyZáp!E27)</f>
      </c>
      <c r="F451" s="195">
        <f>IF(DorkyZáp!F27=0,"",DorkyZáp!F27)</f>
      </c>
      <c r="G451" s="196">
        <f>IF(DorkyZáp!G27=0,"",DorkyZáp!G27)</f>
      </c>
      <c r="H451" s="197">
        <f>IF(DorkyZáp!H27="","",DorkyZáp!H27)</f>
      </c>
      <c r="I451" s="187">
        <f>IF(DorkyZáp!I27=0,"",DorkyZáp!I27)</f>
      </c>
      <c r="J451" s="181" t="str">
        <f>DorkyZáp!K27</f>
        <v>nie</v>
      </c>
      <c r="K451" s="6"/>
      <c r="L451" s="6"/>
      <c r="M451" s="6"/>
      <c r="N451" s="6"/>
      <c r="P451"/>
    </row>
    <row r="452" spans="2:16" s="3" customFormat="1" ht="19.5" customHeight="1">
      <c r="B452" s="159" t="s">
        <v>30</v>
      </c>
      <c r="C452" s="51">
        <f>IF(DorkyZáp!C28=0,"",DorkyZáp!C28)</f>
      </c>
      <c r="D452" s="244">
        <f>IF(DorkyZáp!D28=0,"",DorkyZáp!D28)</f>
      </c>
      <c r="E452" s="59">
        <f>IF(DorkyZáp!E28=0,"",DorkyZáp!E28)</f>
      </c>
      <c r="F452" s="195">
        <f>IF(DorkyZáp!F28=0,"",DorkyZáp!F28)</f>
      </c>
      <c r="G452" s="196">
        <f>IF(DorkyZáp!G28=0,"",DorkyZáp!G28)</f>
      </c>
      <c r="H452" s="197">
        <f>IF(DorkyZáp!H28="","",DorkyZáp!H28)</f>
      </c>
      <c r="I452" s="187">
        <f>IF(DorkyZáp!I28=0,"",DorkyZáp!I28)</f>
      </c>
      <c r="J452" s="181" t="str">
        <f>DorkyZáp!K28</f>
        <v>nie</v>
      </c>
      <c r="K452" s="6"/>
      <c r="L452" s="6"/>
      <c r="M452" s="6"/>
      <c r="N452" s="6"/>
      <c r="P452"/>
    </row>
    <row r="453" spans="2:16" s="3" customFormat="1" ht="19.5" customHeight="1">
      <c r="B453" s="44" t="s">
        <v>31</v>
      </c>
      <c r="C453" s="51">
        <f>IF(DorkyZáp!C29=0,"",DorkyZáp!C29)</f>
      </c>
      <c r="D453" s="244">
        <f>IF(DorkyZáp!D29=0,"",DorkyZáp!D29)</f>
      </c>
      <c r="E453" s="59">
        <f>IF(DorkyZáp!E29=0,"",DorkyZáp!E29)</f>
      </c>
      <c r="F453" s="195">
        <f>IF(DorkyZáp!F29=0,"",DorkyZáp!F29)</f>
      </c>
      <c r="G453" s="196">
        <f>IF(DorkyZáp!G29=0,"",DorkyZáp!G29)</f>
      </c>
      <c r="H453" s="197">
        <f>IF(DorkyZáp!H29="","",DorkyZáp!H29)</f>
      </c>
      <c r="I453" s="187">
        <f>IF(DorkyZáp!I29=0,"",DorkyZáp!I29)</f>
      </c>
      <c r="J453" s="181" t="str">
        <f>DorkyZáp!K29</f>
        <v>nie</v>
      </c>
      <c r="K453" s="6"/>
      <c r="L453" s="6"/>
      <c r="M453" s="6"/>
      <c r="N453" s="6"/>
      <c r="P453"/>
    </row>
    <row r="454" spans="2:16" s="3" customFormat="1" ht="19.5" customHeight="1">
      <c r="B454" s="159" t="s">
        <v>32</v>
      </c>
      <c r="C454" s="51">
        <f>IF(DorkyZáp!C30=0,"",DorkyZáp!C30)</f>
      </c>
      <c r="D454" s="244">
        <f>IF(DorkyZáp!D30=0,"",DorkyZáp!D30)</f>
      </c>
      <c r="E454" s="59">
        <f>IF(DorkyZáp!E30=0,"",DorkyZáp!E30)</f>
      </c>
      <c r="F454" s="195">
        <f>IF(DorkyZáp!F30=0,"",DorkyZáp!F30)</f>
      </c>
      <c r="G454" s="196">
        <f>IF(DorkyZáp!G30=0,"",DorkyZáp!G30)</f>
      </c>
      <c r="H454" s="197">
        <f>IF(DorkyZáp!H30="","",DorkyZáp!H30)</f>
      </c>
      <c r="I454" s="187">
        <f>IF(DorkyZáp!I30=0,"",DorkyZáp!I30)</f>
      </c>
      <c r="J454" s="181" t="str">
        <f>DorkyZáp!K30</f>
        <v>nie</v>
      </c>
      <c r="K454" s="6"/>
      <c r="L454" s="6"/>
      <c r="M454" s="6"/>
      <c r="N454" s="6"/>
      <c r="P454"/>
    </row>
    <row r="455" spans="2:16" s="3" customFormat="1" ht="19.5" customHeight="1">
      <c r="B455" s="44" t="s">
        <v>33</v>
      </c>
      <c r="C455" s="51">
        <f>IF(DorkyZáp!C31=0,"",DorkyZáp!C31)</f>
      </c>
      <c r="D455" s="244">
        <f>IF(DorkyZáp!D31=0,"",DorkyZáp!D31)</f>
      </c>
      <c r="E455" s="59">
        <f>IF(DorkyZáp!E31=0,"",DorkyZáp!E31)</f>
      </c>
      <c r="F455" s="195">
        <f>IF(DorkyZáp!F31=0,"",DorkyZáp!F31)</f>
      </c>
      <c r="G455" s="196">
        <f>IF(DorkyZáp!G31=0,"",DorkyZáp!G31)</f>
      </c>
      <c r="H455" s="197">
        <f>IF(DorkyZáp!H31="","",DorkyZáp!H31)</f>
      </c>
      <c r="I455" s="187">
        <f>IF(DorkyZáp!I31=0,"",DorkyZáp!I31)</f>
      </c>
      <c r="J455" s="181" t="str">
        <f>DorkyZáp!K31</f>
        <v>nie</v>
      </c>
      <c r="K455" s="6"/>
      <c r="L455" s="6"/>
      <c r="M455" s="6"/>
      <c r="N455" s="6"/>
      <c r="P455"/>
    </row>
    <row r="456" spans="2:16" s="3" customFormat="1" ht="19.5" customHeight="1">
      <c r="B456" s="159" t="s">
        <v>34</v>
      </c>
      <c r="C456" s="51">
        <f>IF(DorkyZáp!C32=0,"",DorkyZáp!C32)</f>
      </c>
      <c r="D456" s="244">
        <f>IF(DorkyZáp!D32=0,"",DorkyZáp!D32)</f>
      </c>
      <c r="E456" s="59">
        <f>IF(DorkyZáp!E32=0,"",DorkyZáp!E32)</f>
      </c>
      <c r="F456" s="195">
        <f>IF(DorkyZáp!F32=0,"",DorkyZáp!F32)</f>
      </c>
      <c r="G456" s="196">
        <f>IF(DorkyZáp!G32=0,"",DorkyZáp!G32)</f>
      </c>
      <c r="H456" s="197">
        <f>IF(DorkyZáp!H32="","",DorkyZáp!H32)</f>
      </c>
      <c r="I456" s="187">
        <f>IF(DorkyZáp!I32=0,"",DorkyZáp!I32)</f>
      </c>
      <c r="J456" s="181" t="str">
        <f>DorkyZáp!K32</f>
        <v>nie</v>
      </c>
      <c r="K456" s="6"/>
      <c r="L456" s="6"/>
      <c r="M456" s="6"/>
      <c r="N456" s="6"/>
      <c r="P456"/>
    </row>
    <row r="457" spans="2:16" s="3" customFormat="1" ht="19.5" customHeight="1" thickBot="1">
      <c r="B457" s="45" t="s">
        <v>35</v>
      </c>
      <c r="C457" s="177">
        <f>IF(DorkyZáp!C33=0,"",DorkyZáp!C33)</f>
      </c>
      <c r="D457" s="247">
        <f>IF(DorkyZáp!D33=0,"",DorkyZáp!D33)</f>
      </c>
      <c r="E457" s="178">
        <f>IF(DorkyZáp!E33=0,"",DorkyZáp!E33)</f>
      </c>
      <c r="F457" s="204">
        <f>IF(DorkyZáp!F33=0,"",DorkyZáp!F33)</f>
      </c>
      <c r="G457" s="205">
        <f>IF(DorkyZáp!G33=0,"",DorkyZáp!G33)</f>
      </c>
      <c r="H457" s="206">
        <f>IF(DorkyZáp!H33="","",DorkyZáp!H33)</f>
      </c>
      <c r="I457" s="188">
        <f>IF(DorkyZáp!I33=0,"",DorkyZáp!I33)</f>
      </c>
      <c r="J457" s="181" t="str">
        <f>DorkyZáp!K33</f>
        <v>nie</v>
      </c>
      <c r="K457" s="6"/>
      <c r="L457" s="6"/>
      <c r="M457" s="6"/>
      <c r="N457" s="6"/>
      <c r="P457"/>
    </row>
    <row r="458" ht="15.75" thickTop="1"/>
    <row r="459" spans="1:10" ht="21" customHeight="1">
      <c r="A459" s="1"/>
      <c r="B459" s="460" t="s">
        <v>125</v>
      </c>
      <c r="C459" s="460"/>
      <c r="D459" s="459" t="str">
        <f>ŽiaciZáp!$F$1</f>
        <v>A11</v>
      </c>
      <c r="E459" s="459"/>
      <c r="F459" s="459"/>
      <c r="G459" s="457" t="str">
        <f>ŽiaciZáp!$H$2</f>
        <v>11.11.3011</v>
      </c>
      <c r="H459" s="457"/>
      <c r="I459" s="457"/>
      <c r="J459" s="13"/>
    </row>
    <row r="460" spans="1:10" ht="29.25" customHeight="1">
      <c r="A460" s="1"/>
      <c r="B460" s="461" t="s">
        <v>187</v>
      </c>
      <c r="C460" s="462"/>
      <c r="D460" s="462"/>
      <c r="E460" s="261" t="s">
        <v>141</v>
      </c>
      <c r="F460" s="458" t="str">
        <f>ŽiaciZáp!$E$2</f>
        <v>A11a</v>
      </c>
      <c r="G460" s="458"/>
      <c r="H460" s="458"/>
      <c r="I460" s="458"/>
      <c r="J460" s="13"/>
    </row>
    <row r="461" spans="3:17" ht="6.75" customHeight="1" thickBot="1">
      <c r="C461" s="11"/>
      <c r="D461" s="11"/>
      <c r="E461" s="5"/>
      <c r="G461" s="11"/>
      <c r="H461" s="11"/>
      <c r="I461" s="11"/>
      <c r="J461" s="5"/>
      <c r="Q461" s="4"/>
    </row>
    <row r="462" spans="1:9" ht="13.5" customHeight="1" thickTop="1">
      <c r="A462" s="11"/>
      <c r="B462" s="55" t="s">
        <v>53</v>
      </c>
      <c r="C462" s="86" t="s">
        <v>10</v>
      </c>
      <c r="D462" s="56" t="s">
        <v>52</v>
      </c>
      <c r="E462" s="87" t="s">
        <v>11</v>
      </c>
      <c r="F462" s="57" t="s">
        <v>8</v>
      </c>
      <c r="G462" s="56" t="s">
        <v>9</v>
      </c>
      <c r="H462" s="56" t="s">
        <v>6</v>
      </c>
      <c r="I462" s="58" t="s">
        <v>7</v>
      </c>
    </row>
    <row r="463" spans="1:9" ht="3.75" customHeight="1">
      <c r="A463" s="11"/>
      <c r="B463" s="52"/>
      <c r="C463" s="85"/>
      <c r="D463" s="88"/>
      <c r="E463" s="85"/>
      <c r="F463" s="53"/>
      <c r="G463" s="85"/>
      <c r="H463" s="85"/>
      <c r="I463" s="54"/>
    </row>
    <row r="464" spans="1:16" s="3" customFormat="1" ht="19.5" customHeight="1">
      <c r="A464" s="14"/>
      <c r="B464" s="49" t="s">
        <v>0</v>
      </c>
      <c r="C464" s="51">
        <f>IF(ŽiaciZáp!C4=0,"",ŽiaciZáp!C4)</f>
      </c>
      <c r="D464" s="217">
        <f>IF(ŽiaciZáp!D4=0,"",ŽiaciZáp!D4)</f>
      </c>
      <c r="E464" s="59">
        <f>IF(ŽiaciZáp!E4=0,"",ŽiaciZáp!E4)</f>
      </c>
      <c r="F464" s="191">
        <f>IF(ŽiaciZáp!F4=0,"",ŽiaciZáp!F4)</f>
      </c>
      <c r="G464" s="196">
        <f>IF(ŽiaciZáp!G4=0,"",ŽiaciZáp!G4)</f>
      </c>
      <c r="H464" s="207">
        <f>IF(ŽiaciZáp!H4="","",ŽiaciZáp!H4)</f>
      </c>
      <c r="I464" s="370">
        <f>IF(ŽiaciZáp!I4=0,"",ŽiaciZáp!I4)</f>
      </c>
      <c r="J464" s="181" t="str">
        <f>ŽiaciZáp!K4</f>
        <v>nie</v>
      </c>
      <c r="P464"/>
    </row>
    <row r="465" spans="1:17" s="3" customFormat="1" ht="19.5" customHeight="1">
      <c r="A465" s="14"/>
      <c r="B465" s="163" t="s">
        <v>1</v>
      </c>
      <c r="C465" s="327">
        <f>IF(ŽiaciZáp!C5=0,"",ŽiaciZáp!C5)</f>
      </c>
      <c r="D465" s="328">
        <f>IF(ŽiaciZáp!D5=0,"",ŽiaciZáp!D5)</f>
      </c>
      <c r="E465" s="329">
        <f>IF(ŽiaciZáp!E5=0,"",ŽiaciZáp!E5)</f>
      </c>
      <c r="F465" s="330">
        <f>IF(ŽiaciZáp!F5=0,"",ŽiaciZáp!F5)</f>
      </c>
      <c r="G465" s="331">
        <f>IF(ŽiaciZáp!G5=0,"",ŽiaciZáp!G5)</f>
      </c>
      <c r="H465" s="332">
        <f>IF(ŽiaciZáp!H5="","",ŽiaciZáp!H5)</f>
      </c>
      <c r="I465" s="371">
        <f>IF(ŽiaciZáp!I5=0,"",ŽiaciZáp!I5)</f>
      </c>
      <c r="J465" s="181" t="str">
        <f>ŽiaciZáp!K5</f>
        <v>nie</v>
      </c>
      <c r="K465" s="15"/>
      <c r="L465" s="15"/>
      <c r="M465" s="15"/>
      <c r="N465" s="15"/>
      <c r="P465"/>
      <c r="Q465" s="9"/>
    </row>
    <row r="466" spans="2:16" s="3" customFormat="1" ht="19.5" customHeight="1" thickBot="1">
      <c r="B466" s="43" t="s">
        <v>2</v>
      </c>
      <c r="C466" s="321">
        <f>IF(ŽiaciZáp!C6=0,"",ŽiaciZáp!C6)</f>
      </c>
      <c r="D466" s="322">
        <f>IF(ŽiaciZáp!D6=0,"",ŽiaciZáp!D6)</f>
      </c>
      <c r="E466" s="323">
        <f>IF(ŽiaciZáp!E6=0,"",ŽiaciZáp!E6)</f>
      </c>
      <c r="F466" s="324">
        <f>IF(ŽiaciZáp!F6=0,"",ŽiaciZáp!F6)</f>
      </c>
      <c r="G466" s="325">
        <f>IF(ŽiaciZáp!G6=0,"",ŽiaciZáp!G6)</f>
      </c>
      <c r="H466" s="326">
        <f>IF(ŽiaciZáp!H6="","",ŽiaciZáp!H6)</f>
      </c>
      <c r="I466" s="372">
        <f>IF(ŽiaciZáp!I6=0,"",ŽiaciZáp!I6)</f>
      </c>
      <c r="J466" s="181" t="str">
        <f>ŽiaciZáp!K6</f>
        <v>nie</v>
      </c>
      <c r="K466" s="14"/>
      <c r="L466" s="14"/>
      <c r="M466" s="14"/>
      <c r="N466" s="14"/>
      <c r="P466"/>
    </row>
    <row r="467" spans="2:16" s="3" customFormat="1" ht="19.5" customHeight="1" thickTop="1">
      <c r="B467" s="44" t="s">
        <v>3</v>
      </c>
      <c r="C467" s="166">
        <f>IF(ŽiaciZáp!C7=0,"",ŽiaciZáp!C7)</f>
      </c>
      <c r="D467" s="218">
        <f>IF(ŽiaciZáp!D7=0,"",ŽiaciZáp!D7)</f>
      </c>
      <c r="E467" s="167">
        <f>IF(ŽiaciZáp!E7=0,"",ŽiaciZáp!E7)</f>
      </c>
      <c r="F467" s="193">
        <f>IF(ŽiaciZáp!F7=0,"",ŽiaciZáp!F7)</f>
      </c>
      <c r="G467" s="202">
        <f>IF(ŽiaciZáp!G7=0,"",ŽiaciZáp!G7)</f>
      </c>
      <c r="H467" s="209">
        <f>IF(ŽiaciZáp!H7="","",ŽiaciZáp!H7)</f>
      </c>
      <c r="I467" s="369">
        <f>IF(ŽiaciZáp!I7=0,"",ŽiaciZáp!I7)</f>
      </c>
      <c r="J467" s="181" t="str">
        <f>ŽiaciZáp!K7</f>
        <v>nie</v>
      </c>
      <c r="K467"/>
      <c r="L467"/>
      <c r="M467"/>
      <c r="N467"/>
      <c r="P467"/>
    </row>
    <row r="468" spans="2:16" s="3" customFormat="1" ht="19.5" customHeight="1">
      <c r="B468" s="50" t="s">
        <v>4</v>
      </c>
      <c r="C468" s="51">
        <f>IF(ŽiaciZáp!C8=0,"",ŽiaciZáp!C8)</f>
      </c>
      <c r="D468" s="217">
        <f>IF(ŽiaciZáp!D8=0,"",ŽiaciZáp!D8)</f>
      </c>
      <c r="E468" s="59">
        <f>IF(ŽiaciZáp!E8=0,"",ŽiaciZáp!E8)</f>
      </c>
      <c r="F468" s="191">
        <f>IF(ŽiaciZáp!F8=0,"",ŽiaciZáp!F8)</f>
      </c>
      <c r="G468" s="196">
        <f>IF(ŽiaciZáp!G8=0,"",ŽiaciZáp!G8)</f>
      </c>
      <c r="H468" s="207">
        <f>IF(ŽiaciZáp!H8="","",ŽiaciZáp!H8)</f>
      </c>
      <c r="I468" s="370">
        <f>IF(ŽiaciZáp!I8=0,"",ŽiaciZáp!I8)</f>
      </c>
      <c r="J468" s="181" t="str">
        <f>ŽiaciZáp!K8</f>
        <v>nie</v>
      </c>
      <c r="K468" s="6"/>
      <c r="L468" s="6"/>
      <c r="M468" s="6"/>
      <c r="N468" s="6"/>
      <c r="P468"/>
    </row>
    <row r="469" spans="2:18" s="3" customFormat="1" ht="19.5" customHeight="1">
      <c r="B469" s="44" t="s">
        <v>5</v>
      </c>
      <c r="C469" s="51">
        <f>IF(ŽiaciZáp!C9=0,"",ŽiaciZáp!C9)</f>
      </c>
      <c r="D469" s="217">
        <f>IF(ŽiaciZáp!D9=0,"",ŽiaciZáp!D9)</f>
      </c>
      <c r="E469" s="59">
        <f>IF(ŽiaciZáp!E9=0,"",ŽiaciZáp!E9)</f>
      </c>
      <c r="F469" s="191">
        <f>IF(ŽiaciZáp!F9=0,"",ŽiaciZáp!F9)</f>
      </c>
      <c r="G469" s="196">
        <f>IF(ŽiaciZáp!G9=0,"",ŽiaciZáp!G9)</f>
      </c>
      <c r="H469" s="207">
        <f>IF(ŽiaciZáp!H9="","",ŽiaciZáp!H9)</f>
      </c>
      <c r="I469" s="370">
        <f>IF(ŽiaciZáp!I9=0,"",ŽiaciZáp!I9)</f>
      </c>
      <c r="J469" s="182" t="str">
        <f>ŽiaciZáp!K9</f>
        <v>nie</v>
      </c>
      <c r="O469"/>
      <c r="P469"/>
      <c r="Q469"/>
      <c r="R469"/>
    </row>
    <row r="470" spans="2:18" s="3" customFormat="1" ht="19.5" customHeight="1">
      <c r="B470" s="50" t="s">
        <v>12</v>
      </c>
      <c r="C470" s="51">
        <f>IF(ŽiaciZáp!C10=0,"",ŽiaciZáp!C10)</f>
      </c>
      <c r="D470" s="217">
        <f>IF(ŽiaciZáp!D10=0,"",ŽiaciZáp!D10)</f>
      </c>
      <c r="E470" s="59">
        <f>IF(ŽiaciZáp!E10=0,"",ŽiaciZáp!E10)</f>
      </c>
      <c r="F470" s="191">
        <f>IF(ŽiaciZáp!F10=0,"",ŽiaciZáp!F10)</f>
      </c>
      <c r="G470" s="196">
        <f>IF(ŽiaciZáp!G10=0,"",ŽiaciZáp!G10)</f>
      </c>
      <c r="H470" s="207">
        <f>IF(ŽiaciZáp!H10="","",ŽiaciZáp!H10)</f>
      </c>
      <c r="I470" s="370">
        <f>IF(ŽiaciZáp!I10=0,"",ŽiaciZáp!I10)</f>
      </c>
      <c r="J470" s="182" t="str">
        <f>ŽiaciZáp!K10</f>
        <v>nie</v>
      </c>
      <c r="P470"/>
      <c r="Q470"/>
      <c r="R470"/>
    </row>
    <row r="471" spans="2:18" s="3" customFormat="1" ht="19.5" customHeight="1">
      <c r="B471" s="44" t="s">
        <v>13</v>
      </c>
      <c r="C471" s="51">
        <f>IF(ŽiaciZáp!C11=0,"",ŽiaciZáp!C11)</f>
      </c>
      <c r="D471" s="217">
        <f>IF(ŽiaciZáp!D11=0,"",ŽiaciZáp!D11)</f>
      </c>
      <c r="E471" s="59">
        <f>IF(ŽiaciZáp!E11=0,"",ŽiaciZáp!E11)</f>
      </c>
      <c r="F471" s="191">
        <f>IF(ŽiaciZáp!F11=0,"",ŽiaciZáp!F11)</f>
      </c>
      <c r="G471" s="196">
        <f>IF(ŽiaciZáp!G11=0,"",ŽiaciZáp!G11)</f>
      </c>
      <c r="H471" s="207">
        <f>IF(ŽiaciZáp!H11="","",ŽiaciZáp!H11)</f>
      </c>
      <c r="I471" s="370">
        <f>IF(ŽiaciZáp!I11=0,"",ŽiaciZáp!I11)</f>
      </c>
      <c r="J471" s="181" t="str">
        <f>ŽiaciZáp!K11</f>
        <v>nie</v>
      </c>
      <c r="K471" s="6"/>
      <c r="L471" s="6"/>
      <c r="M471" s="6"/>
      <c r="N471" s="6"/>
      <c r="P471"/>
      <c r="Q471"/>
      <c r="R471"/>
    </row>
    <row r="472" spans="2:18" s="3" customFormat="1" ht="19.5" customHeight="1">
      <c r="B472" s="50" t="s">
        <v>14</v>
      </c>
      <c r="C472" s="51">
        <f>IF(ŽiaciZáp!C12=0,"",ŽiaciZáp!C12)</f>
      </c>
      <c r="D472" s="217">
        <f>IF(ŽiaciZáp!D12=0,"",ŽiaciZáp!D12)</f>
      </c>
      <c r="E472" s="59">
        <f>IF(ŽiaciZáp!E12=0,"",ŽiaciZáp!E12)</f>
      </c>
      <c r="F472" s="191">
        <f>IF(ŽiaciZáp!F12=0,"",ŽiaciZáp!F12)</f>
      </c>
      <c r="G472" s="196">
        <f>IF(ŽiaciZáp!G12=0,"",ŽiaciZáp!G12)</f>
      </c>
      <c r="H472" s="207">
        <f>IF(ŽiaciZáp!H12="","",ŽiaciZáp!H12)</f>
      </c>
      <c r="I472" s="370">
        <f>IF(ŽiaciZáp!I12=0,"",ŽiaciZáp!I12)</f>
      </c>
      <c r="J472" s="181" t="str">
        <f>ŽiaciZáp!K12</f>
        <v>nie</v>
      </c>
      <c r="P472"/>
      <c r="Q472"/>
      <c r="R472"/>
    </row>
    <row r="473" spans="2:18" s="3" customFormat="1" ht="19.5" customHeight="1">
      <c r="B473" s="44" t="s">
        <v>15</v>
      </c>
      <c r="C473" s="51">
        <f>IF(ŽiaciZáp!C13=0,"",ŽiaciZáp!C13)</f>
      </c>
      <c r="D473" s="217">
        <f>IF(ŽiaciZáp!D13=0,"",ŽiaciZáp!D13)</f>
      </c>
      <c r="E473" s="59">
        <f>IF(ŽiaciZáp!E13=0,"",ŽiaciZáp!E13)</f>
      </c>
      <c r="F473" s="191">
        <f>IF(ŽiaciZáp!F13=0,"",ŽiaciZáp!F13)</f>
      </c>
      <c r="G473" s="196">
        <f>IF(ŽiaciZáp!G13=0,"",ŽiaciZáp!G13)</f>
      </c>
      <c r="H473" s="207">
        <f>IF(ŽiaciZáp!H13="","",ŽiaciZáp!H13)</f>
      </c>
      <c r="I473" s="370">
        <f>IF(ŽiaciZáp!I13=0,"",ŽiaciZáp!I13)</f>
      </c>
      <c r="J473" s="181" t="str">
        <f>ŽiaciZáp!K13</f>
        <v>nie</v>
      </c>
      <c r="K473" s="6"/>
      <c r="L473" s="6"/>
      <c r="M473" s="6"/>
      <c r="N473" s="6"/>
      <c r="P473"/>
      <c r="Q473"/>
      <c r="R473"/>
    </row>
    <row r="474" spans="2:16" s="3" customFormat="1" ht="19.5" customHeight="1">
      <c r="B474" s="50" t="s">
        <v>16</v>
      </c>
      <c r="C474" s="51">
        <f>IF(ŽiaciZáp!C14=0,"",ŽiaciZáp!C14)</f>
      </c>
      <c r="D474" s="217">
        <f>IF(ŽiaciZáp!D14=0,"",ŽiaciZáp!D14)</f>
      </c>
      <c r="E474" s="59">
        <f>IF(ŽiaciZáp!E14=0,"",ŽiaciZáp!E14)</f>
      </c>
      <c r="F474" s="191">
        <f>IF(ŽiaciZáp!F14=0,"",ŽiaciZáp!F14)</f>
      </c>
      <c r="G474" s="196">
        <f>IF(ŽiaciZáp!G14=0,"",ŽiaciZáp!G14)</f>
      </c>
      <c r="H474" s="207">
        <f>IF(ŽiaciZáp!H14="","",ŽiaciZáp!H14)</f>
      </c>
      <c r="I474" s="370">
        <f>IF(ŽiaciZáp!I14=0,"",ŽiaciZáp!I14)</f>
      </c>
      <c r="J474" s="181" t="str">
        <f>ŽiaciZáp!K14</f>
        <v>nie</v>
      </c>
      <c r="K474" s="6"/>
      <c r="L474" s="6"/>
      <c r="M474" s="6"/>
      <c r="N474" s="6"/>
      <c r="P474"/>
    </row>
    <row r="475" spans="2:16" s="3" customFormat="1" ht="19.5" customHeight="1">
      <c r="B475" s="44" t="s">
        <v>17</v>
      </c>
      <c r="C475" s="51">
        <f>IF(ŽiaciZáp!C15=0,"",ŽiaciZáp!C15)</f>
      </c>
      <c r="D475" s="217">
        <f>IF(ŽiaciZáp!D15=0,"",ŽiaciZáp!D15)</f>
      </c>
      <c r="E475" s="59">
        <f>IF(ŽiaciZáp!E15=0,"",ŽiaciZáp!E15)</f>
      </c>
      <c r="F475" s="191">
        <f>IF(ŽiaciZáp!F15=0,"",ŽiaciZáp!F15)</f>
      </c>
      <c r="G475" s="196">
        <f>IF(ŽiaciZáp!G15=0,"",ŽiaciZáp!G15)</f>
      </c>
      <c r="H475" s="207">
        <f>IF(ŽiaciZáp!H15="","",ŽiaciZáp!H15)</f>
      </c>
      <c r="I475" s="370">
        <f>IF(ŽiaciZáp!I15=0,"",ŽiaciZáp!I15)</f>
      </c>
      <c r="J475" s="181" t="str">
        <f>ŽiaciZáp!K15</f>
        <v>nie</v>
      </c>
      <c r="K475" s="14"/>
      <c r="L475" s="14"/>
      <c r="M475" s="14"/>
      <c r="N475" s="14"/>
      <c r="P475"/>
    </row>
    <row r="476" spans="2:14" s="3" customFormat="1" ht="19.5" customHeight="1">
      <c r="B476" s="50" t="s">
        <v>18</v>
      </c>
      <c r="C476" s="51">
        <f>IF(ŽiaciZáp!C16=0,"",ŽiaciZáp!C16)</f>
      </c>
      <c r="D476" s="217">
        <f>IF(ŽiaciZáp!D16=0,"",ŽiaciZáp!D16)</f>
      </c>
      <c r="E476" s="59">
        <f>IF(ŽiaciZáp!E16=0,"",ŽiaciZáp!E16)</f>
      </c>
      <c r="F476" s="191">
        <f>IF(ŽiaciZáp!F16=0,"",ŽiaciZáp!F16)</f>
      </c>
      <c r="G476" s="196">
        <f>IF(ŽiaciZáp!G16=0,"",ŽiaciZáp!G16)</f>
      </c>
      <c r="H476" s="207">
        <f>IF(ŽiaciZáp!H16="","",ŽiaciZáp!H16)</f>
      </c>
      <c r="I476" s="370">
        <f>IF(ŽiaciZáp!I16=0,"",ŽiaciZáp!I16)</f>
      </c>
      <c r="J476" s="181" t="str">
        <f>ŽiaciZáp!K16</f>
        <v>nie</v>
      </c>
      <c r="K476" s="15"/>
      <c r="L476" s="15"/>
      <c r="M476" s="15"/>
      <c r="N476" s="15"/>
    </row>
    <row r="477" spans="2:14" s="3" customFormat="1" ht="19.5" customHeight="1">
      <c r="B477" s="44" t="s">
        <v>19</v>
      </c>
      <c r="C477" s="51">
        <f>IF(ŽiaciZáp!C17=0,"",ŽiaciZáp!C17)</f>
      </c>
      <c r="D477" s="217">
        <f>IF(ŽiaciZáp!D17=0,"",ŽiaciZáp!D17)</f>
      </c>
      <c r="E477" s="59">
        <f>IF(ŽiaciZáp!E17=0,"",ŽiaciZáp!E17)</f>
      </c>
      <c r="F477" s="191">
        <f>IF(ŽiaciZáp!F17=0,"",ŽiaciZáp!F17)</f>
      </c>
      <c r="G477" s="196">
        <f>IF(ŽiaciZáp!G17=0,"",ŽiaciZáp!G17)</f>
      </c>
      <c r="H477" s="207">
        <f>IF(ŽiaciZáp!H17="","",ŽiaciZáp!H17)</f>
      </c>
      <c r="I477" s="370">
        <f>IF(ŽiaciZáp!I17=0,"",ŽiaciZáp!I17)</f>
      </c>
      <c r="J477" s="181" t="str">
        <f>ŽiaciZáp!K17</f>
        <v>nie</v>
      </c>
      <c r="K477" s="8"/>
      <c r="L477" s="8"/>
      <c r="M477" s="8"/>
      <c r="N477" s="8"/>
    </row>
    <row r="478" spans="2:14" s="3" customFormat="1" ht="19.5" customHeight="1">
      <c r="B478" s="50" t="s">
        <v>20</v>
      </c>
      <c r="C478" s="51">
        <f>IF(ŽiaciZáp!C18=0,"",ŽiaciZáp!C18)</f>
      </c>
      <c r="D478" s="217">
        <f>IF(ŽiaciZáp!D18=0,"",ŽiaciZáp!D18)</f>
      </c>
      <c r="E478" s="59">
        <f>IF(ŽiaciZáp!E18=0,"",ŽiaciZáp!E18)</f>
      </c>
      <c r="F478" s="191">
        <f>IF(ŽiaciZáp!F18=0,"",ŽiaciZáp!F18)</f>
      </c>
      <c r="G478" s="196">
        <f>IF(ŽiaciZáp!G18=0,"",ŽiaciZáp!G18)</f>
      </c>
      <c r="H478" s="207">
        <f>IF(ŽiaciZáp!H18="","",ŽiaciZáp!H18)</f>
      </c>
      <c r="I478" s="370">
        <f>IF(ŽiaciZáp!I18=0,"",ŽiaciZáp!I18)</f>
      </c>
      <c r="J478" s="181" t="str">
        <f>ŽiaciZáp!K18</f>
        <v>nie</v>
      </c>
      <c r="K478" s="8"/>
      <c r="L478" s="8"/>
      <c r="M478" s="8"/>
      <c r="N478" s="8"/>
    </row>
    <row r="479" spans="2:10" s="3" customFormat="1" ht="19.5" customHeight="1">
      <c r="B479" s="44" t="s">
        <v>21</v>
      </c>
      <c r="C479" s="51">
        <f>IF(ŽiaciZáp!C19=0,"",ŽiaciZáp!C19)</f>
      </c>
      <c r="D479" s="217">
        <f>IF(ŽiaciZáp!D19=0,"",ŽiaciZáp!D19)</f>
      </c>
      <c r="E479" s="59">
        <f>IF(ŽiaciZáp!E19=0,"",ŽiaciZáp!E19)</f>
      </c>
      <c r="F479" s="191">
        <f>IF(ŽiaciZáp!F19=0,"",ŽiaciZáp!F19)</f>
      </c>
      <c r="G479" s="196">
        <f>IF(ŽiaciZáp!G19=0,"",ŽiaciZáp!G19)</f>
      </c>
      <c r="H479" s="207">
        <f>IF(ŽiaciZáp!H19="","",ŽiaciZáp!H19)</f>
      </c>
      <c r="I479" s="370">
        <f>IF(ŽiaciZáp!I19=0,"",ŽiaciZáp!I19)</f>
      </c>
      <c r="J479" s="181" t="str">
        <f>ŽiaciZáp!K19</f>
        <v>nie</v>
      </c>
    </row>
    <row r="480" spans="2:10" s="3" customFormat="1" ht="19.5" customHeight="1">
      <c r="B480" s="50" t="s">
        <v>22</v>
      </c>
      <c r="C480" s="51">
        <f>IF(ŽiaciZáp!C20=0,"",ŽiaciZáp!C20)</f>
      </c>
      <c r="D480" s="217">
        <f>IF(ŽiaciZáp!D20=0,"",ŽiaciZáp!D20)</f>
      </c>
      <c r="E480" s="59">
        <f>IF(ŽiaciZáp!E20=0,"",ŽiaciZáp!E20)</f>
      </c>
      <c r="F480" s="191">
        <f>IF(ŽiaciZáp!F20=0,"",ŽiaciZáp!F20)</f>
      </c>
      <c r="G480" s="196">
        <f>IF(ŽiaciZáp!G20=0,"",ŽiaciZáp!G20)</f>
      </c>
      <c r="H480" s="207">
        <f>IF(ŽiaciZáp!H20="","",ŽiaciZáp!H20)</f>
      </c>
      <c r="I480" s="370">
        <f>IF(ŽiaciZáp!I20=0,"",ŽiaciZáp!I20)</f>
      </c>
      <c r="J480" s="181" t="str">
        <f>ŽiaciZáp!K20</f>
        <v>nie</v>
      </c>
    </row>
    <row r="481" spans="2:10" s="3" customFormat="1" ht="19.5" customHeight="1">
      <c r="B481" s="44" t="s">
        <v>23</v>
      </c>
      <c r="C481" s="51">
        <f>IF(ŽiaciZáp!C21=0,"",ŽiaciZáp!C21)</f>
      </c>
      <c r="D481" s="217">
        <f>IF(ŽiaciZáp!D21=0,"",ŽiaciZáp!D21)</f>
      </c>
      <c r="E481" s="59">
        <f>IF(ŽiaciZáp!E21=0,"",ŽiaciZáp!E21)</f>
      </c>
      <c r="F481" s="191">
        <f>IF(ŽiaciZáp!F21=0,"",ŽiaciZáp!F21)</f>
      </c>
      <c r="G481" s="196">
        <f>IF(ŽiaciZáp!G21=0,"",ŽiaciZáp!G21)</f>
      </c>
      <c r="H481" s="207">
        <f>IF(ŽiaciZáp!H21="","",ŽiaciZáp!H21)</f>
      </c>
      <c r="I481" s="370">
        <f>IF(ŽiaciZáp!I21=0,"",ŽiaciZáp!I21)</f>
      </c>
      <c r="J481" s="181" t="str">
        <f>ŽiaciZáp!K21</f>
        <v>nie</v>
      </c>
    </row>
    <row r="482" spans="2:10" s="3" customFormat="1" ht="19.5" customHeight="1">
      <c r="B482" s="160" t="s">
        <v>24</v>
      </c>
      <c r="C482" s="51">
        <f>IF(ŽiaciZáp!C22=0,"",ŽiaciZáp!C22)</f>
      </c>
      <c r="D482" s="217">
        <f>IF(ŽiaciZáp!D22=0,"",ŽiaciZáp!D22)</f>
      </c>
      <c r="E482" s="59">
        <f>IF(ŽiaciZáp!E22=0,"",ŽiaciZáp!E22)</f>
      </c>
      <c r="F482" s="191">
        <f>IF(ŽiaciZáp!F22=0,"",ŽiaciZáp!F22)</f>
      </c>
      <c r="G482" s="196">
        <f>IF(ŽiaciZáp!G22=0,"",ŽiaciZáp!G22)</f>
      </c>
      <c r="H482" s="207">
        <f>IF(ŽiaciZáp!H22="","",ŽiaciZáp!H22)</f>
      </c>
      <c r="I482" s="370">
        <f>IF(ŽiaciZáp!I22=0,"",ŽiaciZáp!I22)</f>
      </c>
      <c r="J482" s="181" t="str">
        <f>ŽiaciZáp!K22</f>
        <v>nie</v>
      </c>
    </row>
    <row r="483" spans="2:14" s="3" customFormat="1" ht="19.5" customHeight="1">
      <c r="B483" s="162" t="s">
        <v>25</v>
      </c>
      <c r="C483" s="51">
        <f>IF(ŽiaciZáp!C23=0,"",ŽiaciZáp!C23)</f>
      </c>
      <c r="D483" s="217">
        <f>IF(ŽiaciZáp!D23=0,"",ŽiaciZáp!D23)</f>
      </c>
      <c r="E483" s="59">
        <f>IF(ŽiaciZáp!E23=0,"",ŽiaciZáp!E23)</f>
      </c>
      <c r="F483" s="191">
        <f>IF(ŽiaciZáp!F23=0,"",ŽiaciZáp!F23)</f>
      </c>
      <c r="G483" s="196">
        <f>IF(ŽiaciZáp!G23=0,"",ŽiaciZáp!G23)</f>
      </c>
      <c r="H483" s="207">
        <f>IF(ŽiaciZáp!H23="","",ŽiaciZáp!H23)</f>
      </c>
      <c r="I483" s="370">
        <f>IF(ŽiaciZáp!I23=0,"",ŽiaciZáp!I23)</f>
      </c>
      <c r="J483" s="181" t="str">
        <f>ŽiaciZáp!K23</f>
        <v>nie</v>
      </c>
      <c r="K483" s="8"/>
      <c r="L483" s="8"/>
      <c r="M483" s="8"/>
      <c r="N483" s="8"/>
    </row>
    <row r="484" spans="2:14" s="3" customFormat="1" ht="19.5" customHeight="1">
      <c r="B484" s="50" t="s">
        <v>26</v>
      </c>
      <c r="C484" s="51">
        <f>IF(ŽiaciZáp!C24=0,"",ŽiaciZáp!C24)</f>
      </c>
      <c r="D484" s="217">
        <f>IF(ŽiaciZáp!D24=0,"",ŽiaciZáp!D24)</f>
      </c>
      <c r="E484" s="59">
        <f>IF(ŽiaciZáp!E24=0,"",ŽiaciZáp!E24)</f>
      </c>
      <c r="F484" s="191">
        <f>IF(ŽiaciZáp!F24=0,"",ŽiaciZáp!F24)</f>
      </c>
      <c r="G484" s="196">
        <f>IF(ŽiaciZáp!G24=0,"",ŽiaciZáp!G24)</f>
      </c>
      <c r="H484" s="207">
        <f>IF(ŽiaciZáp!H24="","",ŽiaciZáp!H24)</f>
      </c>
      <c r="I484" s="370">
        <f>IF(ŽiaciZáp!I24=0,"",ŽiaciZáp!I24)</f>
      </c>
      <c r="J484" s="181" t="str">
        <f>ŽiaciZáp!K24</f>
        <v>nie</v>
      </c>
      <c r="K484" s="8"/>
      <c r="L484" s="8"/>
      <c r="M484" s="8"/>
      <c r="N484" s="8"/>
    </row>
    <row r="485" spans="2:14" s="3" customFormat="1" ht="19.5" customHeight="1">
      <c r="B485" s="44" t="s">
        <v>27</v>
      </c>
      <c r="C485" s="51">
        <f>IF(ŽiaciZáp!C25=0,"",ŽiaciZáp!C25)</f>
      </c>
      <c r="D485" s="217">
        <f>IF(ŽiaciZáp!D25=0,"",ŽiaciZáp!D25)</f>
      </c>
      <c r="E485" s="59">
        <f>IF(ŽiaciZáp!E25=0,"",ŽiaciZáp!E25)</f>
      </c>
      <c r="F485" s="191">
        <f>IF(ŽiaciZáp!F25=0,"",ŽiaciZáp!F25)</f>
      </c>
      <c r="G485" s="196">
        <f>IF(ŽiaciZáp!G25=0,"",ŽiaciZáp!G25)</f>
      </c>
      <c r="H485" s="207">
        <f>IF(ŽiaciZáp!H25="","",ŽiaciZáp!H25)</f>
      </c>
      <c r="I485" s="370">
        <f>IF(ŽiaciZáp!I25=0,"",ŽiaciZáp!I25)</f>
      </c>
      <c r="J485" s="181" t="str">
        <f>ŽiaciZáp!K25</f>
        <v>nie</v>
      </c>
      <c r="K485" s="7"/>
      <c r="L485" s="7"/>
      <c r="M485" s="7"/>
      <c r="N485" s="7"/>
    </row>
    <row r="486" spans="2:10" s="3" customFormat="1" ht="19.5" customHeight="1">
      <c r="B486" s="50" t="s">
        <v>28</v>
      </c>
      <c r="C486" s="51">
        <f>IF(ŽiaciZáp!C26=0,"",ŽiaciZáp!C26)</f>
      </c>
      <c r="D486" s="217">
        <f>IF(ŽiaciZáp!D26=0,"",ŽiaciZáp!D26)</f>
      </c>
      <c r="E486" s="59">
        <f>IF(ŽiaciZáp!E26=0,"",ŽiaciZáp!E26)</f>
      </c>
      <c r="F486" s="191">
        <f>IF(ŽiaciZáp!F26=0,"",ŽiaciZáp!F26)</f>
      </c>
      <c r="G486" s="196">
        <f>IF(ŽiaciZáp!G26=0,"",ŽiaciZáp!G26)</f>
      </c>
      <c r="H486" s="207">
        <f>IF(ŽiaciZáp!H26="","",ŽiaciZáp!H26)</f>
      </c>
      <c r="I486" s="370">
        <f>IF(ŽiaciZáp!I26=0,"",ŽiaciZáp!I26)</f>
      </c>
      <c r="J486" s="181" t="str">
        <f>ŽiaciZáp!K26</f>
        <v>nie</v>
      </c>
    </row>
    <row r="487" spans="2:14" s="3" customFormat="1" ht="19.5" customHeight="1">
      <c r="B487" s="44" t="s">
        <v>29</v>
      </c>
      <c r="C487" s="51">
        <f>IF(ŽiaciZáp!C27=0,"",ŽiaciZáp!C27)</f>
      </c>
      <c r="D487" s="217">
        <f>IF(ŽiaciZáp!D27=0,"",ŽiaciZáp!D27)</f>
      </c>
      <c r="E487" s="59">
        <f>IF(ŽiaciZáp!E27=0,"",ŽiaciZáp!E27)</f>
      </c>
      <c r="F487" s="191">
        <f>IF(ŽiaciZáp!F27=0,"",ŽiaciZáp!F27)</f>
      </c>
      <c r="G487" s="196">
        <f>IF(ŽiaciZáp!G27=0,"",ŽiaciZáp!G27)</f>
      </c>
      <c r="H487" s="207">
        <f>IF(ŽiaciZáp!H27="","",ŽiaciZáp!H27)</f>
      </c>
      <c r="I487" s="370">
        <f>IF(ŽiaciZáp!I27=0,"",ŽiaciZáp!I27)</f>
      </c>
      <c r="J487" s="181" t="str">
        <f>ŽiaciZáp!K27</f>
        <v>nie</v>
      </c>
      <c r="K487" s="6"/>
      <c r="L487" s="6"/>
      <c r="M487" s="6"/>
      <c r="N487" s="6"/>
    </row>
    <row r="488" spans="2:14" s="3" customFormat="1" ht="19.5" customHeight="1">
      <c r="B488" s="50" t="s">
        <v>30</v>
      </c>
      <c r="C488" s="51">
        <f>IF(ŽiaciZáp!C28=0,"",ŽiaciZáp!C28)</f>
      </c>
      <c r="D488" s="217">
        <f>IF(ŽiaciZáp!D28=0,"",ŽiaciZáp!D28)</f>
      </c>
      <c r="E488" s="59">
        <f>IF(ŽiaciZáp!E28=0,"",ŽiaciZáp!E28)</f>
      </c>
      <c r="F488" s="191">
        <f>IF(ŽiaciZáp!F28=0,"",ŽiaciZáp!F28)</f>
      </c>
      <c r="G488" s="196">
        <f>IF(ŽiaciZáp!G28=0,"",ŽiaciZáp!G28)</f>
      </c>
      <c r="H488" s="207">
        <f>IF(ŽiaciZáp!H28="","",ŽiaciZáp!H28)</f>
      </c>
      <c r="I488" s="370">
        <f>IF(ŽiaciZáp!I28=0,"",ŽiaciZáp!I28)</f>
      </c>
      <c r="J488" s="181" t="str">
        <f>ŽiaciZáp!K28</f>
        <v>nie</v>
      </c>
      <c r="K488" s="6"/>
      <c r="L488" s="6"/>
      <c r="M488" s="6"/>
      <c r="N488" s="6"/>
    </row>
    <row r="489" spans="2:10" s="3" customFormat="1" ht="19.5" customHeight="1">
      <c r="B489" s="44" t="s">
        <v>31</v>
      </c>
      <c r="C489" s="51">
        <f>IF(ŽiaciZáp!C29=0,"",ŽiaciZáp!C29)</f>
      </c>
      <c r="D489" s="217">
        <f>IF(ŽiaciZáp!D29=0,"",ŽiaciZáp!D29)</f>
      </c>
      <c r="E489" s="59">
        <f>IF(ŽiaciZáp!E29=0,"",ŽiaciZáp!E29)</f>
      </c>
      <c r="F489" s="191">
        <f>IF(ŽiaciZáp!F29=0,"",ŽiaciZáp!F29)</f>
      </c>
      <c r="G489" s="196">
        <f>IF(ŽiaciZáp!G29=0,"",ŽiaciZáp!G29)</f>
      </c>
      <c r="H489" s="207">
        <f>IF(ŽiaciZáp!H29="","",ŽiaciZáp!H29)</f>
      </c>
      <c r="I489" s="370">
        <f>IF(ŽiaciZáp!I29=0,"",ŽiaciZáp!I29)</f>
      </c>
      <c r="J489" s="181" t="str">
        <f>ŽiaciZáp!K29</f>
        <v>nie</v>
      </c>
    </row>
    <row r="490" spans="2:10" s="3" customFormat="1" ht="19.5" customHeight="1">
      <c r="B490" s="50" t="s">
        <v>32</v>
      </c>
      <c r="C490" s="51">
        <f>IF(ŽiaciZáp!C30=0,"",ŽiaciZáp!C30)</f>
      </c>
      <c r="D490" s="217">
        <f>IF(ŽiaciZáp!D30=0,"",ŽiaciZáp!D30)</f>
      </c>
      <c r="E490" s="59">
        <f>IF(ŽiaciZáp!E30=0,"",ŽiaciZáp!E30)</f>
      </c>
      <c r="F490" s="191">
        <f>IF(ŽiaciZáp!F30=0,"",ŽiaciZáp!F30)</f>
      </c>
      <c r="G490" s="196">
        <f>IF(ŽiaciZáp!G30=0,"",ŽiaciZáp!G30)</f>
      </c>
      <c r="H490" s="207">
        <f>IF(ŽiaciZáp!H30="","",ŽiaciZáp!H30)</f>
      </c>
      <c r="I490" s="370">
        <f>IF(ŽiaciZáp!I30=0,"",ŽiaciZáp!I30)</f>
      </c>
      <c r="J490" s="181" t="str">
        <f>ŽiaciZáp!K30</f>
        <v>nie</v>
      </c>
    </row>
    <row r="491" spans="2:10" s="3" customFormat="1" ht="19.5" customHeight="1">
      <c r="B491" s="44" t="s">
        <v>33</v>
      </c>
      <c r="C491" s="51">
        <f>IF(ŽiaciZáp!C31=0,"",ŽiaciZáp!C31)</f>
      </c>
      <c r="D491" s="217">
        <f>IF(ŽiaciZáp!D31=0,"",ŽiaciZáp!D31)</f>
      </c>
      <c r="E491" s="59">
        <f>IF(ŽiaciZáp!E31=0,"",ŽiaciZáp!E31)</f>
      </c>
      <c r="F491" s="191">
        <f>IF(ŽiaciZáp!F31=0,"",ŽiaciZáp!F31)</f>
      </c>
      <c r="G491" s="196">
        <f>IF(ŽiaciZáp!G31=0,"",ŽiaciZáp!G31)</f>
      </c>
      <c r="H491" s="207">
        <f>IF(ŽiaciZáp!H31="","",ŽiaciZáp!H31)</f>
      </c>
      <c r="I491" s="370">
        <f>IF(ŽiaciZáp!I31=0,"",ŽiaciZáp!I31)</f>
      </c>
      <c r="J491" s="181" t="str">
        <f>ŽiaciZáp!K31</f>
        <v>nie</v>
      </c>
    </row>
    <row r="492" spans="2:10" s="3" customFormat="1" ht="19.5" customHeight="1">
      <c r="B492" s="50" t="s">
        <v>34</v>
      </c>
      <c r="C492" s="51">
        <f>IF(ŽiaciZáp!C32=0,"",ŽiaciZáp!C32)</f>
      </c>
      <c r="D492" s="217">
        <f>IF(ŽiaciZáp!D32=0,"",ŽiaciZáp!D32)</f>
      </c>
      <c r="E492" s="59">
        <f>IF(ŽiaciZáp!E32=0,"",ŽiaciZáp!E32)</f>
      </c>
      <c r="F492" s="191">
        <f>IF(ŽiaciZáp!F32=0,"",ŽiaciZáp!F32)</f>
      </c>
      <c r="G492" s="196">
        <f>IF(ŽiaciZáp!G32=0,"",ŽiaciZáp!G32)</f>
      </c>
      <c r="H492" s="207">
        <f>IF(ŽiaciZáp!H32="","",ŽiaciZáp!H32)</f>
      </c>
      <c r="I492" s="370">
        <f>IF(ŽiaciZáp!I32=0,"",ŽiaciZáp!I32)</f>
      </c>
      <c r="J492" s="181" t="str">
        <f>ŽiaciZáp!K32</f>
        <v>nie</v>
      </c>
    </row>
    <row r="493" spans="2:10" s="3" customFormat="1" ht="19.5" customHeight="1">
      <c r="B493" s="44" t="s">
        <v>35</v>
      </c>
      <c r="C493" s="51">
        <f>IF(ŽiaciZáp!C33=0,"",ŽiaciZáp!C33)</f>
      </c>
      <c r="D493" s="217">
        <f>IF(ŽiaciZáp!D33=0,"",ŽiaciZáp!D33)</f>
      </c>
      <c r="E493" s="59">
        <f>IF(ŽiaciZáp!E33=0,"",ŽiaciZáp!E33)</f>
      </c>
      <c r="F493" s="191">
        <f>IF(ŽiaciZáp!F33=0,"",ŽiaciZáp!F33)</f>
      </c>
      <c r="G493" s="196">
        <f>IF(ŽiaciZáp!G33=0,"",ŽiaciZáp!G33)</f>
      </c>
      <c r="H493" s="207">
        <f>IF(ŽiaciZáp!H33="","",ŽiaciZáp!H33)</f>
      </c>
      <c r="I493" s="370">
        <f>IF(ŽiaciZáp!I33=0,"",ŽiaciZáp!I33)</f>
      </c>
      <c r="J493" s="181" t="str">
        <f>ŽiaciZáp!K33</f>
        <v>nie</v>
      </c>
    </row>
    <row r="494" spans="2:10" s="3" customFormat="1" ht="19.5" customHeight="1">
      <c r="B494" s="50" t="s">
        <v>36</v>
      </c>
      <c r="C494" s="51">
        <f>IF(ŽiaciZáp!C34=0,"",ŽiaciZáp!C34)</f>
      </c>
      <c r="D494" s="217">
        <f>IF(ŽiaciZáp!D34=0,"",ŽiaciZáp!D34)</f>
      </c>
      <c r="E494" s="59">
        <f>IF(ŽiaciZáp!E34=0,"",ŽiaciZáp!E34)</f>
      </c>
      <c r="F494" s="191">
        <f>IF(ŽiaciZáp!F34=0,"",ŽiaciZáp!F34)</f>
      </c>
      <c r="G494" s="196">
        <f>IF(ŽiaciZáp!G34=0,"",ŽiaciZáp!G34)</f>
      </c>
      <c r="H494" s="207">
        <f>IF(ŽiaciZáp!H34="","",ŽiaciZáp!H34)</f>
      </c>
      <c r="I494" s="370">
        <f>IF(ŽiaciZáp!I34=0,"",ŽiaciZáp!I34)</f>
      </c>
      <c r="J494" s="181" t="str">
        <f>ŽiaciZáp!K34</f>
        <v>nie</v>
      </c>
    </row>
    <row r="495" spans="2:10" s="3" customFormat="1" ht="19.5" customHeight="1">
      <c r="B495" s="44" t="s">
        <v>37</v>
      </c>
      <c r="C495" s="51">
        <f>IF(ŽiaciZáp!C35=0,"",ŽiaciZáp!C35)</f>
      </c>
      <c r="D495" s="217">
        <f>IF(ŽiaciZáp!D35=0,"",ŽiaciZáp!D35)</f>
      </c>
      <c r="E495" s="59">
        <f>IF(ŽiaciZáp!E35=0,"",ŽiaciZáp!E35)</f>
      </c>
      <c r="F495" s="191">
        <f>IF(ŽiaciZáp!F35=0,"",ŽiaciZáp!F35)</f>
      </c>
      <c r="G495" s="196">
        <f>IF(ŽiaciZáp!G35=0,"",ŽiaciZáp!G35)</f>
      </c>
      <c r="H495" s="207">
        <f>IF(ŽiaciZáp!H35="","",ŽiaciZáp!H35)</f>
      </c>
      <c r="I495" s="370">
        <f>IF(ŽiaciZáp!I35=0,"",ŽiaciZáp!I35)</f>
      </c>
      <c r="J495" s="181" t="str">
        <f>ŽiaciZáp!K35</f>
        <v>nie</v>
      </c>
    </row>
    <row r="496" spans="2:10" s="3" customFormat="1" ht="19.5" customHeight="1">
      <c r="B496" s="50" t="s">
        <v>40</v>
      </c>
      <c r="C496" s="51">
        <f>IF(ŽiaciZáp!C36=0,"",ŽiaciZáp!C36)</f>
      </c>
      <c r="D496" s="217">
        <f>IF(ŽiaciZáp!D36=0,"",ŽiaciZáp!D36)</f>
      </c>
      <c r="E496" s="59">
        <f>IF(ŽiaciZáp!E36=0,"",ŽiaciZáp!E36)</f>
      </c>
      <c r="F496" s="191">
        <f>IF(ŽiaciZáp!F36=0,"",ŽiaciZáp!F36)</f>
      </c>
      <c r="G496" s="196">
        <f>IF(ŽiaciZáp!G36=0,"",ŽiaciZáp!G36)</f>
      </c>
      <c r="H496" s="207">
        <f>IF(ŽiaciZáp!H36="","",ŽiaciZáp!H36)</f>
      </c>
      <c r="I496" s="370">
        <f>IF(ŽiaciZáp!I36=0,"",ŽiaciZáp!I36)</f>
      </c>
      <c r="J496" s="181" t="str">
        <f>ŽiaciZáp!K36</f>
        <v>nie</v>
      </c>
    </row>
    <row r="497" spans="2:10" s="3" customFormat="1" ht="19.5" customHeight="1">
      <c r="B497" s="50" t="s">
        <v>41</v>
      </c>
      <c r="C497" s="51">
        <f>IF(ŽiaciZáp!C37=0,"",ŽiaciZáp!C37)</f>
      </c>
      <c r="D497" s="217">
        <f>IF(ŽiaciZáp!D37=0,"",ŽiaciZáp!D37)</f>
      </c>
      <c r="E497" s="59">
        <f>IF(ŽiaciZáp!E37=0,"",ŽiaciZáp!E37)</f>
      </c>
      <c r="F497" s="191">
        <f>IF(ŽiaciZáp!F37=0,"",ŽiaciZáp!F37)</f>
      </c>
      <c r="G497" s="196">
        <f>IF(ŽiaciZáp!G37=0,"",ŽiaciZáp!G37)</f>
      </c>
      <c r="H497" s="207">
        <f>IF(ŽiaciZáp!H37="","",ŽiaciZáp!H37)</f>
      </c>
      <c r="I497" s="370">
        <f>IF(ŽiaciZáp!I37=0,"",ŽiaciZáp!I37)</f>
      </c>
      <c r="J497" s="181" t="str">
        <f>ŽiaciZáp!K37</f>
        <v>nie</v>
      </c>
    </row>
    <row r="498" spans="2:10" s="3" customFormat="1" ht="19.5" customHeight="1">
      <c r="B498" s="50" t="s">
        <v>42</v>
      </c>
      <c r="C498" s="51">
        <f>IF(ŽiaciZáp!C38=0,"",ŽiaciZáp!C38)</f>
      </c>
      <c r="D498" s="217">
        <f>IF(ŽiaciZáp!D38=0,"",ŽiaciZáp!D38)</f>
      </c>
      <c r="E498" s="59">
        <f>IF(ŽiaciZáp!E38=0,"",ŽiaciZáp!E38)</f>
      </c>
      <c r="F498" s="191">
        <f>IF(ŽiaciZáp!F38=0,"",ŽiaciZáp!F38)</f>
      </c>
      <c r="G498" s="196">
        <f>IF(ŽiaciZáp!G38=0,"",ŽiaciZáp!G38)</f>
      </c>
      <c r="H498" s="207">
        <f>IF(ŽiaciZáp!H38="","",ŽiaciZáp!H38)</f>
      </c>
      <c r="I498" s="370">
        <f>IF(ŽiaciZáp!I38=0,"",ŽiaciZáp!I38)</f>
      </c>
      <c r="J498" s="181" t="str">
        <f>ŽiaciZáp!K38</f>
        <v>nie</v>
      </c>
    </row>
    <row r="499" spans="2:10" s="3" customFormat="1" ht="19.5" customHeight="1">
      <c r="B499" s="44" t="s">
        <v>43</v>
      </c>
      <c r="C499" s="51">
        <f>IF(ŽiaciZáp!C39=0,"",ŽiaciZáp!C39)</f>
      </c>
      <c r="D499" s="217">
        <f>IF(ŽiaciZáp!D39=0,"",ŽiaciZáp!D39)</f>
      </c>
      <c r="E499" s="59">
        <f>IF(ŽiaciZáp!E39=0,"",ŽiaciZáp!E39)</f>
      </c>
      <c r="F499" s="191">
        <f>IF(ŽiaciZáp!F39=0,"",ŽiaciZáp!F39)</f>
      </c>
      <c r="G499" s="196">
        <f>IF(ŽiaciZáp!G39=0,"",ŽiaciZáp!G39)</f>
      </c>
      <c r="H499" s="207">
        <f>IF(ŽiaciZáp!H39="","",ŽiaciZáp!H39)</f>
      </c>
      <c r="I499" s="370">
        <f>IF(ŽiaciZáp!I39=0,"",ŽiaciZáp!I39)</f>
      </c>
      <c r="J499" s="181" t="str">
        <f>ŽiaciZáp!K39</f>
        <v>nie</v>
      </c>
    </row>
    <row r="500" spans="2:10" s="3" customFormat="1" ht="19.5" customHeight="1">
      <c r="B500" s="50" t="s">
        <v>44</v>
      </c>
      <c r="C500" s="51">
        <f>IF(ŽiaciZáp!C40=0,"",ŽiaciZáp!C40)</f>
      </c>
      <c r="D500" s="217">
        <f>IF(ŽiaciZáp!D40=0,"",ŽiaciZáp!D40)</f>
      </c>
      <c r="E500" s="59">
        <f>IF(ŽiaciZáp!E40=0,"",ŽiaciZáp!E40)</f>
      </c>
      <c r="F500" s="191">
        <f>IF(ŽiaciZáp!F40=0,"",ŽiaciZáp!F40)</f>
      </c>
      <c r="G500" s="196">
        <f>IF(ŽiaciZáp!G40=0,"",ŽiaciZáp!G40)</f>
      </c>
      <c r="H500" s="207">
        <f>IF(ŽiaciZáp!H40="","",ŽiaciZáp!H40)</f>
      </c>
      <c r="I500" s="370">
        <f>IF(ŽiaciZáp!I40=0,"",ŽiaciZáp!I40)</f>
      </c>
      <c r="J500" s="181" t="str">
        <f>ŽiaciZáp!K40</f>
        <v>nie</v>
      </c>
    </row>
    <row r="501" spans="2:10" s="3" customFormat="1" ht="19.5" customHeight="1">
      <c r="B501" s="44" t="s">
        <v>45</v>
      </c>
      <c r="C501" s="51">
        <f>IF(ŽiaciZáp!C41=0,"",ŽiaciZáp!C41)</f>
      </c>
      <c r="D501" s="217">
        <f>IF(ŽiaciZáp!D41=0,"",ŽiaciZáp!D41)</f>
      </c>
      <c r="E501" s="59">
        <f>IF(ŽiaciZáp!E41=0,"",ŽiaciZáp!E41)</f>
      </c>
      <c r="F501" s="191">
        <f>IF(ŽiaciZáp!F41=0,"",ŽiaciZáp!F41)</f>
      </c>
      <c r="G501" s="196">
        <f>IF(ŽiaciZáp!G41=0,"",ŽiaciZáp!G41)</f>
      </c>
      <c r="H501" s="207">
        <f>IF(ŽiaciZáp!H41="","",ŽiaciZáp!H41)</f>
      </c>
      <c r="I501" s="370">
        <f>IF(ŽiaciZáp!I41=0,"",ŽiaciZáp!I41)</f>
      </c>
      <c r="J501" s="181" t="str">
        <f>ŽiaciZáp!K41</f>
        <v>nie</v>
      </c>
    </row>
    <row r="502" spans="2:10" s="3" customFormat="1" ht="19.5" customHeight="1">
      <c r="B502" s="50" t="s">
        <v>46</v>
      </c>
      <c r="C502" s="51">
        <f>IF(ŽiaciZáp!C42=0,"",ŽiaciZáp!C42)</f>
      </c>
      <c r="D502" s="217">
        <f>IF(ŽiaciZáp!D42=0,"",ŽiaciZáp!D42)</f>
      </c>
      <c r="E502" s="59">
        <f>IF(ŽiaciZáp!E42=0,"",ŽiaciZáp!E42)</f>
      </c>
      <c r="F502" s="191">
        <f>IF(ŽiaciZáp!F42=0,"",ŽiaciZáp!F42)</f>
      </c>
      <c r="G502" s="196">
        <f>IF(ŽiaciZáp!G42=0,"",ŽiaciZáp!G42)</f>
      </c>
      <c r="H502" s="207">
        <f>IF(ŽiaciZáp!H42="","",ŽiaciZáp!H42)</f>
      </c>
      <c r="I502" s="370">
        <f>IF(ŽiaciZáp!I42=0,"",ŽiaciZáp!I42)</f>
      </c>
      <c r="J502" s="181" t="str">
        <f>ŽiaciZáp!K42</f>
        <v>nie</v>
      </c>
    </row>
    <row r="503" spans="2:10" s="3" customFormat="1" ht="19.5" customHeight="1" thickBot="1">
      <c r="B503" s="179" t="s">
        <v>47</v>
      </c>
      <c r="C503" s="177">
        <f>IF(ŽiaciZáp!C43=0,"",ŽiaciZáp!C43)</f>
      </c>
      <c r="D503" s="248">
        <f>IF(ŽiaciZáp!D43=0,"",ŽiaciZáp!D43)</f>
      </c>
      <c r="E503" s="178">
        <f>IF(ŽiaciZáp!E43=0,"",ŽiaciZáp!E43)</f>
      </c>
      <c r="F503" s="210">
        <f>IF(ŽiaciZáp!F43=0,"",ŽiaciZáp!F43)</f>
      </c>
      <c r="G503" s="205">
        <f>IF(ŽiaciZáp!G43=0,"",ŽiaciZáp!G43)</f>
      </c>
      <c r="H503" s="211">
        <f>IF(ŽiaciZáp!H43="","",ŽiaciZáp!H43)</f>
      </c>
      <c r="I503" s="373">
        <f>IF(ŽiaciZáp!I43=0,"",ŽiaciZáp!I43)</f>
      </c>
      <c r="J503" s="181" t="str">
        <f>ŽiaciZáp!K43</f>
        <v>nie</v>
      </c>
    </row>
    <row r="504" ht="15.75" thickTop="1"/>
    <row r="505" spans="1:10" ht="21" customHeight="1">
      <c r="A505" s="1"/>
      <c r="B505" s="460" t="s">
        <v>125</v>
      </c>
      <c r="C505" s="460"/>
      <c r="D505" s="459" t="str">
        <f>ŽiačkykyZáp!$F$1</f>
        <v>A12</v>
      </c>
      <c r="E505" s="459"/>
      <c r="F505" s="459"/>
      <c r="G505" s="457" t="str">
        <f>ŽiačkykyZáp!$H$2</f>
        <v>11.11.3012</v>
      </c>
      <c r="H505" s="457"/>
      <c r="I505" s="457"/>
      <c r="J505" s="13"/>
    </row>
    <row r="506" spans="1:10" ht="29.25" customHeight="1">
      <c r="A506" s="1"/>
      <c r="B506" s="461" t="s">
        <v>188</v>
      </c>
      <c r="C506" s="462"/>
      <c r="D506" s="462"/>
      <c r="E506" s="261" t="s">
        <v>141</v>
      </c>
      <c r="F506" s="458" t="str">
        <f>ŽiačkykyZáp!$E$2</f>
        <v>A12a</v>
      </c>
      <c r="G506" s="458"/>
      <c r="H506" s="458"/>
      <c r="I506" s="458"/>
      <c r="J506" s="13"/>
    </row>
    <row r="507" spans="3:17" ht="6.75" customHeight="1" thickBot="1">
      <c r="C507" s="11"/>
      <c r="D507" s="11"/>
      <c r="E507" s="5"/>
      <c r="G507" s="11"/>
      <c r="H507" s="11"/>
      <c r="I507" s="11"/>
      <c r="J507" s="5"/>
      <c r="Q507" s="4"/>
    </row>
    <row r="508" spans="1:9" ht="15.75" thickTop="1">
      <c r="A508" s="11"/>
      <c r="B508" s="55" t="s">
        <v>53</v>
      </c>
      <c r="C508" s="56" t="s">
        <v>10</v>
      </c>
      <c r="D508" s="56" t="s">
        <v>52</v>
      </c>
      <c r="E508" s="56" t="s">
        <v>11</v>
      </c>
      <c r="F508" s="57" t="s">
        <v>8</v>
      </c>
      <c r="G508" s="56" t="s">
        <v>9</v>
      </c>
      <c r="H508" s="56" t="s">
        <v>6</v>
      </c>
      <c r="I508" s="58" t="s">
        <v>7</v>
      </c>
    </row>
    <row r="509" spans="1:9" ht="3.75" customHeight="1">
      <c r="A509" s="11"/>
      <c r="B509" s="52"/>
      <c r="C509" s="85"/>
      <c r="D509" s="88"/>
      <c r="E509" s="85"/>
      <c r="F509" s="53"/>
      <c r="G509" s="85"/>
      <c r="H509" s="85"/>
      <c r="I509" s="54"/>
    </row>
    <row r="510" spans="1:16" s="3" customFormat="1" ht="19.5" customHeight="1">
      <c r="A510" s="14"/>
      <c r="B510" s="49" t="s">
        <v>0</v>
      </c>
      <c r="C510" s="51">
        <f>IF(ŽiačkykyZáp!C4=0,"",ŽiačkykyZáp!C4)</f>
      </c>
      <c r="D510" s="244">
        <f>IF(ŽiačkykyZáp!D4=0,"",ŽiačkykyZáp!D4)</f>
      </c>
      <c r="E510" s="59">
        <f>IF(ŽiačkykyZáp!E4=0,"",ŽiačkykyZáp!E4)</f>
      </c>
      <c r="F510" s="195">
        <f>IF(ŽiačkykyZáp!F4=0,"",ŽiačkykyZáp!F4)</f>
      </c>
      <c r="G510" s="196">
        <f>IF(ŽiačkykyZáp!G4=0,"",ŽiačkykyZáp!G4)</f>
      </c>
      <c r="H510" s="197">
        <f>IF(ŽiačkykyZáp!H4="","",ŽiačkykyZáp!H4)</f>
      </c>
      <c r="I510" s="370">
        <f>IF(ŽiačkykyZáp!I4=0,"",ŽiačkykyZáp!I4)</f>
      </c>
      <c r="J510" s="181" t="str">
        <f>ŽiačkykyZáp!K4</f>
        <v>nie</v>
      </c>
      <c r="K510" s="6"/>
      <c r="L510" s="6"/>
      <c r="M510" s="6"/>
      <c r="N510" s="6"/>
      <c r="P510"/>
    </row>
    <row r="511" spans="1:17" s="3" customFormat="1" ht="19.5" customHeight="1">
      <c r="A511" s="14"/>
      <c r="B511" s="163" t="s">
        <v>1</v>
      </c>
      <c r="C511" s="327">
        <f>IF(ŽiačkykyZáp!C5=0,"",ŽiačkykyZáp!C5)</f>
      </c>
      <c r="D511" s="334">
        <f>IF(ŽiačkykyZáp!D5=0,"",ŽiačkykyZáp!D5)</f>
      </c>
      <c r="E511" s="329">
        <f>IF(ŽiačkykyZáp!E5=0,"",ŽiačkykyZáp!E5)</f>
      </c>
      <c r="F511" s="335">
        <f>IF(ŽiačkykyZáp!F5=0,"",ŽiačkykyZáp!F5)</f>
      </c>
      <c r="G511" s="331">
        <f>IF(ŽiačkykyZáp!G5=0,"",ŽiačkykyZáp!G5)</f>
      </c>
      <c r="H511" s="336">
        <f>IF(ŽiačkykyZáp!H5="","",ŽiačkykyZáp!H5)</f>
      </c>
      <c r="I511" s="371">
        <f>IF(ŽiačkykyZáp!I5=0,"",ŽiačkykyZáp!I5)</f>
      </c>
      <c r="J511" s="181" t="str">
        <f>ŽiačkykyZáp!K5</f>
        <v>nie</v>
      </c>
      <c r="K511" s="6"/>
      <c r="L511" s="6"/>
      <c r="M511" s="6"/>
      <c r="N511" s="6"/>
      <c r="P511"/>
      <c r="Q511" s="9"/>
    </row>
    <row r="512" spans="2:16" s="3" customFormat="1" ht="19.5" customHeight="1" thickBot="1">
      <c r="B512" s="43" t="s">
        <v>2</v>
      </c>
      <c r="C512" s="321">
        <f>IF(ŽiačkykyZáp!C6=0,"",ŽiačkykyZáp!C6)</f>
      </c>
      <c r="D512" s="359">
        <f>IF(ŽiačkykyZáp!D6=0,"",ŽiačkykyZáp!D6)</f>
      </c>
      <c r="E512" s="323">
        <f>IF(ŽiačkykyZáp!E6=0,"",ŽiačkykyZáp!E6)</f>
      </c>
      <c r="F512" s="360">
        <f>IF(ŽiačkykyZáp!F6=0,"",ŽiačkykyZáp!F6)</f>
      </c>
      <c r="G512" s="325">
        <f>IF(ŽiačkykyZáp!G6=0,"",ŽiačkykyZáp!G6)</f>
      </c>
      <c r="H512" s="361">
        <f>IF(ŽiačkykyZáp!H6="","",ŽiačkykyZáp!H6)</f>
      </c>
      <c r="I512" s="372">
        <f>IF(ŽiačkykyZáp!I6=0,"",ŽiačkykyZáp!I6)</f>
      </c>
      <c r="J512" s="182" t="str">
        <f>ŽiačkykyZáp!K6</f>
        <v>nie</v>
      </c>
      <c r="K512" s="6"/>
      <c r="L512" s="6"/>
      <c r="M512" s="6"/>
      <c r="N512" s="6"/>
      <c r="P512"/>
    </row>
    <row r="513" spans="2:16" s="3" customFormat="1" ht="19.5" customHeight="1" thickTop="1">
      <c r="B513" s="44" t="s">
        <v>3</v>
      </c>
      <c r="C513" s="166">
        <f>IF(ŽiačkykyZáp!C7=0,"",ŽiačkykyZáp!C7)</f>
      </c>
      <c r="D513" s="246">
        <f>IF(ŽiačkykyZáp!D7=0,"",ŽiačkykyZáp!D7)</f>
      </c>
      <c r="E513" s="167">
        <f>IF(ŽiačkykyZáp!E7=0,"",ŽiačkykyZáp!E7)</f>
      </c>
      <c r="F513" s="201">
        <f>IF(ŽiačkykyZáp!F7=0,"",ŽiačkykyZáp!F7)</f>
      </c>
      <c r="G513" s="202">
        <f>IF(ŽiačkykyZáp!G7=0,"",ŽiačkykyZáp!G7)</f>
      </c>
      <c r="H513" s="203">
        <f>IF(ŽiačkykyZáp!H7="","",ŽiačkykyZáp!H7)</f>
      </c>
      <c r="I513" s="369">
        <f>IF(ŽiačkykyZáp!I7=0,"",ŽiačkykyZáp!I7)</f>
      </c>
      <c r="J513" s="182" t="str">
        <f>ŽiačkykyZáp!K7</f>
        <v>nie</v>
      </c>
      <c r="K513" s="6"/>
      <c r="L513" s="6"/>
      <c r="M513" s="6"/>
      <c r="N513" s="6"/>
      <c r="P513"/>
    </row>
    <row r="514" spans="2:16" s="3" customFormat="1" ht="19.5" customHeight="1">
      <c r="B514" s="50" t="s">
        <v>4</v>
      </c>
      <c r="C514" s="51">
        <f>IF(ŽiačkykyZáp!C8=0,"",ŽiačkykyZáp!C8)</f>
      </c>
      <c r="D514" s="244">
        <f>IF(ŽiačkykyZáp!D8=0,"",ŽiačkykyZáp!D8)</f>
      </c>
      <c r="E514" s="59">
        <f>IF(ŽiačkykyZáp!E8=0,"",ŽiačkykyZáp!E8)</f>
      </c>
      <c r="F514" s="195">
        <f>IF(ŽiačkykyZáp!F8=0,"",ŽiačkykyZáp!F8)</f>
      </c>
      <c r="G514" s="196">
        <f>IF(ŽiačkykyZáp!G8=0,"",ŽiačkykyZáp!G8)</f>
      </c>
      <c r="H514" s="197">
        <f>IF(ŽiačkykyZáp!H8="","",ŽiačkykyZáp!H8)</f>
      </c>
      <c r="I514" s="370">
        <f>IF(ŽiačkykyZáp!I8=0,"",ŽiačkykyZáp!I8)</f>
      </c>
      <c r="J514" s="181" t="str">
        <f>ŽiačkykyZáp!K8</f>
        <v>nie</v>
      </c>
      <c r="K514" s="6"/>
      <c r="L514" s="6"/>
      <c r="M514" s="6"/>
      <c r="N514" s="6"/>
      <c r="P514"/>
    </row>
    <row r="515" spans="2:16" s="3" customFormat="1" ht="19.5" customHeight="1">
      <c r="B515" s="44" t="s">
        <v>5</v>
      </c>
      <c r="C515" s="51">
        <f>IF(ŽiačkykyZáp!C9=0,"",ŽiačkykyZáp!C9)</f>
      </c>
      <c r="D515" s="244">
        <f>IF(ŽiačkykyZáp!D9=0,"",ŽiačkykyZáp!D9)</f>
      </c>
      <c r="E515" s="59">
        <f>IF(ŽiačkykyZáp!E9=0,"",ŽiačkykyZáp!E9)</f>
      </c>
      <c r="F515" s="195">
        <f>IF(ŽiačkykyZáp!F9=0,"",ŽiačkykyZáp!F9)</f>
      </c>
      <c r="G515" s="196">
        <f>IF(ŽiačkykyZáp!G9=0,"",ŽiačkykyZáp!G9)</f>
      </c>
      <c r="H515" s="197">
        <f>IF(ŽiačkykyZáp!H9="","",ŽiačkykyZáp!H9)</f>
      </c>
      <c r="I515" s="370">
        <f>IF(ŽiačkykyZáp!I9=0,"",ŽiačkykyZáp!I9)</f>
      </c>
      <c r="J515" s="181" t="str">
        <f>ŽiačkykyZáp!K9</f>
        <v>nie</v>
      </c>
      <c r="P515"/>
    </row>
    <row r="516" spans="2:16" s="3" customFormat="1" ht="19.5" customHeight="1">
      <c r="B516" s="160" t="s">
        <v>12</v>
      </c>
      <c r="C516" s="51">
        <f>IF(ŽiačkykyZáp!C10=0,"",ŽiačkykyZáp!C10)</f>
      </c>
      <c r="D516" s="244">
        <f>IF(ŽiačkykyZáp!D10=0,"",ŽiačkykyZáp!D10)</f>
      </c>
      <c r="E516" s="59">
        <f>IF(ŽiačkykyZáp!E10=0,"",ŽiačkykyZáp!E10)</f>
      </c>
      <c r="F516" s="195">
        <f>IF(ŽiačkykyZáp!F10=0,"",ŽiačkykyZáp!F10)</f>
      </c>
      <c r="G516" s="196">
        <f>IF(ŽiačkykyZáp!G10=0,"",ŽiačkykyZáp!G10)</f>
      </c>
      <c r="H516" s="197">
        <f>IF(ŽiačkykyZáp!H10="","",ŽiačkykyZáp!H10)</f>
      </c>
      <c r="I516" s="370">
        <f>IF(ŽiačkykyZáp!I10=0,"",ŽiačkykyZáp!I10)</f>
      </c>
      <c r="J516" s="181" t="str">
        <f>ŽiačkykyZáp!K10</f>
        <v>nie</v>
      </c>
      <c r="P516"/>
    </row>
    <row r="517" spans="2:16" s="3" customFormat="1" ht="19.5" customHeight="1">
      <c r="B517" s="162" t="s">
        <v>13</v>
      </c>
      <c r="C517" s="51">
        <f>IF(ŽiačkykyZáp!C11=0,"",ŽiačkykyZáp!C11)</f>
      </c>
      <c r="D517" s="244">
        <f>IF(ŽiačkykyZáp!D11=0,"",ŽiačkykyZáp!D11)</f>
      </c>
      <c r="E517" s="59">
        <f>IF(ŽiačkykyZáp!E11=0,"",ŽiačkykyZáp!E11)</f>
      </c>
      <c r="F517" s="195">
        <f>IF(ŽiačkykyZáp!F11=0,"",ŽiačkykyZáp!F11)</f>
      </c>
      <c r="G517" s="196">
        <f>IF(ŽiačkykyZáp!G11=0,"",ŽiačkykyZáp!G11)</f>
      </c>
      <c r="H517" s="197">
        <f>IF(ŽiačkykyZáp!H11="","",ŽiačkykyZáp!H11)</f>
      </c>
      <c r="I517" s="370">
        <f>IF(ŽiačkykyZáp!I11=0,"",ŽiačkykyZáp!I11)</f>
      </c>
      <c r="J517" s="181" t="str">
        <f>ŽiačkykyZáp!K11</f>
        <v>nie</v>
      </c>
      <c r="K517" s="6"/>
      <c r="L517" s="6"/>
      <c r="M517" s="6"/>
      <c r="N517" s="6"/>
      <c r="P517"/>
    </row>
    <row r="518" spans="2:16" s="3" customFormat="1" ht="19.5" customHeight="1">
      <c r="B518" s="50" t="s">
        <v>14</v>
      </c>
      <c r="C518" s="51">
        <f>IF(ŽiačkykyZáp!C12=0,"",ŽiačkykyZáp!C12)</f>
      </c>
      <c r="D518" s="244">
        <f>IF(ŽiačkykyZáp!D12=0,"",ŽiačkykyZáp!D12)</f>
      </c>
      <c r="E518" s="59">
        <f>IF(ŽiačkykyZáp!E12=0,"",ŽiačkykyZáp!E12)</f>
      </c>
      <c r="F518" s="195">
        <f>IF(ŽiačkykyZáp!F12=0,"",ŽiačkykyZáp!F12)</f>
      </c>
      <c r="G518" s="196">
        <f>IF(ŽiačkykyZáp!G12=0,"",ŽiačkykyZáp!G12)</f>
      </c>
      <c r="H518" s="197">
        <f>IF(ŽiačkykyZáp!H12="","",ŽiačkykyZáp!H12)</f>
      </c>
      <c r="I518" s="370">
        <f>IF(ŽiačkykyZáp!I12=0,"",ŽiačkykyZáp!I12)</f>
      </c>
      <c r="J518" s="181" t="str">
        <f>ŽiačkykyZáp!K12</f>
        <v>nie</v>
      </c>
      <c r="K518" s="6"/>
      <c r="L518" s="6"/>
      <c r="M518" s="6"/>
      <c r="N518" s="6"/>
      <c r="P518"/>
    </row>
    <row r="519" spans="2:16" s="3" customFormat="1" ht="19.5" customHeight="1">
      <c r="B519" s="44" t="s">
        <v>15</v>
      </c>
      <c r="C519" s="51">
        <f>IF(ŽiačkykyZáp!C13=0,"",ŽiačkykyZáp!C13)</f>
      </c>
      <c r="D519" s="244">
        <f>IF(ŽiačkykyZáp!D13=0,"",ŽiačkykyZáp!D13)</f>
      </c>
      <c r="E519" s="59">
        <f>IF(ŽiačkykyZáp!E13=0,"",ŽiačkykyZáp!E13)</f>
      </c>
      <c r="F519" s="195">
        <f>IF(ŽiačkykyZáp!F13=0,"",ŽiačkykyZáp!F13)</f>
      </c>
      <c r="G519" s="196">
        <f>IF(ŽiačkykyZáp!G13=0,"",ŽiačkykyZáp!G13)</f>
      </c>
      <c r="H519" s="197">
        <f>IF(ŽiačkykyZáp!H13="","",ŽiačkykyZáp!H13)</f>
      </c>
      <c r="I519" s="370">
        <f>IF(ŽiačkykyZáp!I13=0,"",ŽiačkykyZáp!I13)</f>
      </c>
      <c r="J519" s="181" t="str">
        <f>ŽiačkykyZáp!K13</f>
        <v>nie</v>
      </c>
      <c r="P519"/>
    </row>
    <row r="520" spans="2:16" s="3" customFormat="1" ht="19.5" customHeight="1">
      <c r="B520" s="50" t="s">
        <v>16</v>
      </c>
      <c r="C520" s="51">
        <f>IF(ŽiačkykyZáp!C14=0,"",ŽiačkykyZáp!C14)</f>
      </c>
      <c r="D520" s="244">
        <f>IF(ŽiačkykyZáp!D14=0,"",ŽiačkykyZáp!D14)</f>
      </c>
      <c r="E520" s="59">
        <f>IF(ŽiačkykyZáp!E14=0,"",ŽiačkykyZáp!E14)</f>
      </c>
      <c r="F520" s="195">
        <f>IF(ŽiačkykyZáp!F14=0,"",ŽiačkykyZáp!F14)</f>
      </c>
      <c r="G520" s="196">
        <f>IF(ŽiačkykyZáp!G14=0,"",ŽiačkykyZáp!G14)</f>
      </c>
      <c r="H520" s="197">
        <f>IF(ŽiačkykyZáp!H14="","",ŽiačkykyZáp!H14)</f>
      </c>
      <c r="I520" s="370">
        <f>IF(ŽiačkykyZáp!I14=0,"",ŽiačkykyZáp!I14)</f>
      </c>
      <c r="J520" s="181" t="str">
        <f>ŽiačkykyZáp!K14</f>
        <v>nie</v>
      </c>
      <c r="P520"/>
    </row>
    <row r="521" spans="2:16" s="3" customFormat="1" ht="19.5" customHeight="1">
      <c r="B521" s="44" t="s">
        <v>17</v>
      </c>
      <c r="C521" s="51">
        <f>IF(ŽiačkykyZáp!C15=0,"",ŽiačkykyZáp!C15)</f>
      </c>
      <c r="D521" s="244">
        <f>IF(ŽiačkykyZáp!D15=0,"",ŽiačkykyZáp!D15)</f>
      </c>
      <c r="E521" s="59">
        <f>IF(ŽiačkykyZáp!E15=0,"",ŽiačkykyZáp!E15)</f>
      </c>
      <c r="F521" s="195">
        <f>IF(ŽiačkykyZáp!F15=0,"",ŽiačkykyZáp!F15)</f>
      </c>
      <c r="G521" s="196">
        <f>IF(ŽiačkykyZáp!G15=0,"",ŽiačkykyZáp!G15)</f>
      </c>
      <c r="H521" s="197">
        <f>IF(ŽiačkykyZáp!H15="","",ŽiačkykyZáp!H15)</f>
      </c>
      <c r="I521" s="370">
        <f>IF(ŽiačkykyZáp!I15=0,"",ŽiačkykyZáp!I15)</f>
      </c>
      <c r="J521" s="181" t="str">
        <f>ŽiačkykyZáp!K15</f>
        <v>nie</v>
      </c>
      <c r="K521" s="6"/>
      <c r="L521" s="6"/>
      <c r="M521" s="6"/>
      <c r="N521" s="6"/>
      <c r="P521"/>
    </row>
    <row r="522" spans="2:16" s="3" customFormat="1" ht="19.5" customHeight="1">
      <c r="B522" s="50" t="s">
        <v>18</v>
      </c>
      <c r="C522" s="51">
        <f>IF(ŽiačkykyZáp!C16=0,"",ŽiačkykyZáp!C16)</f>
      </c>
      <c r="D522" s="244">
        <f>IF(ŽiačkykyZáp!D16=0,"",ŽiačkykyZáp!D16)</f>
      </c>
      <c r="E522" s="59">
        <f>IF(ŽiačkykyZáp!E16=0,"",ŽiačkykyZáp!E16)</f>
      </c>
      <c r="F522" s="195">
        <f>IF(ŽiačkykyZáp!F16=0,"",ŽiačkykyZáp!F16)</f>
      </c>
      <c r="G522" s="196">
        <f>IF(ŽiačkykyZáp!G16=0,"",ŽiačkykyZáp!G16)</f>
      </c>
      <c r="H522" s="197">
        <f>IF(ŽiačkykyZáp!H16="","",ŽiačkykyZáp!H16)</f>
      </c>
      <c r="I522" s="370">
        <f>IF(ŽiačkykyZáp!I16=0,"",ŽiačkykyZáp!I16)</f>
      </c>
      <c r="J522" s="181" t="str">
        <f>ŽiačkykyZáp!K16</f>
        <v>nie</v>
      </c>
      <c r="K522" s="6"/>
      <c r="L522" s="6"/>
      <c r="M522" s="6"/>
      <c r="N522" s="6"/>
      <c r="P522"/>
    </row>
    <row r="523" spans="2:16" s="3" customFormat="1" ht="19.5" customHeight="1">
      <c r="B523" s="44" t="s">
        <v>19</v>
      </c>
      <c r="C523" s="51">
        <f>IF(ŽiačkykyZáp!C17=0,"",ŽiačkykyZáp!C17)</f>
      </c>
      <c r="D523" s="244">
        <f>IF(ŽiačkykyZáp!D17=0,"",ŽiačkykyZáp!D17)</f>
      </c>
      <c r="E523" s="59">
        <f>IF(ŽiačkykyZáp!E17=0,"",ŽiačkykyZáp!E17)</f>
      </c>
      <c r="F523" s="195">
        <f>IF(ŽiačkykyZáp!F17=0,"",ŽiačkykyZáp!F17)</f>
      </c>
      <c r="G523" s="196">
        <f>IF(ŽiačkykyZáp!G17=0,"",ŽiačkykyZáp!G17)</f>
      </c>
      <c r="H523" s="197">
        <f>IF(ŽiačkykyZáp!H17="","",ŽiačkykyZáp!H17)</f>
      </c>
      <c r="I523" s="370">
        <f>IF(ŽiačkykyZáp!I17=0,"",ŽiačkykyZáp!I17)</f>
      </c>
      <c r="J523" s="181" t="str">
        <f>ŽiačkykyZáp!K17</f>
        <v>nie</v>
      </c>
      <c r="K523" s="6"/>
      <c r="L523" s="6"/>
      <c r="M523" s="6"/>
      <c r="N523" s="6"/>
      <c r="P523"/>
    </row>
    <row r="524" spans="2:16" s="3" customFormat="1" ht="19.5" customHeight="1">
      <c r="B524" s="50" t="s">
        <v>20</v>
      </c>
      <c r="C524" s="51">
        <f>IF(ŽiačkykyZáp!C18=0,"",ŽiačkykyZáp!C18)</f>
      </c>
      <c r="D524" s="244">
        <f>IF(ŽiačkykyZáp!D18=0,"",ŽiačkykyZáp!D18)</f>
      </c>
      <c r="E524" s="59">
        <f>IF(ŽiačkykyZáp!E18=0,"",ŽiačkykyZáp!E18)</f>
      </c>
      <c r="F524" s="195">
        <f>IF(ŽiačkykyZáp!F18=0,"",ŽiačkykyZáp!F18)</f>
      </c>
      <c r="G524" s="196">
        <f>IF(ŽiačkykyZáp!G18=0,"",ŽiačkykyZáp!G18)</f>
      </c>
      <c r="H524" s="197">
        <f>IF(ŽiačkykyZáp!H18="","",ŽiačkykyZáp!H18)</f>
      </c>
      <c r="I524" s="370">
        <f>IF(ŽiačkykyZáp!I18=0,"",ŽiačkykyZáp!I18)</f>
      </c>
      <c r="J524" s="181" t="str">
        <f>ŽiačkykyZáp!K18</f>
        <v>nie</v>
      </c>
      <c r="K524" s="6"/>
      <c r="L524" s="6"/>
      <c r="M524" s="6"/>
      <c r="N524" s="6"/>
      <c r="P524"/>
    </row>
    <row r="525" spans="2:16" s="3" customFormat="1" ht="19.5" customHeight="1">
      <c r="B525" s="44" t="s">
        <v>21</v>
      </c>
      <c r="C525" s="51">
        <f>IF(ŽiačkykyZáp!C19=0,"",ŽiačkykyZáp!C19)</f>
      </c>
      <c r="D525" s="244">
        <f>IF(ŽiačkykyZáp!D19=0,"",ŽiačkykyZáp!D19)</f>
      </c>
      <c r="E525" s="59">
        <f>IF(ŽiačkykyZáp!E19=0,"",ŽiačkykyZáp!E19)</f>
      </c>
      <c r="F525" s="195">
        <f>IF(ŽiačkykyZáp!F19=0,"",ŽiačkykyZáp!F19)</f>
      </c>
      <c r="G525" s="196">
        <f>IF(ŽiačkykyZáp!G19=0,"",ŽiačkykyZáp!G19)</f>
      </c>
      <c r="H525" s="197">
        <f>IF(ŽiačkykyZáp!H19="","",ŽiačkykyZáp!H19)</f>
      </c>
      <c r="I525" s="370">
        <f>IF(ŽiačkykyZáp!I19=0,"",ŽiačkykyZáp!I19)</f>
      </c>
      <c r="J525" s="181" t="str">
        <f>ŽiačkykyZáp!K19</f>
        <v>nie</v>
      </c>
      <c r="K525" s="6"/>
      <c r="L525" s="6"/>
      <c r="M525" s="6"/>
      <c r="N525" s="6"/>
      <c r="P525"/>
    </row>
    <row r="526" spans="2:16" s="3" customFormat="1" ht="19.5" customHeight="1">
      <c r="B526" s="161" t="s">
        <v>22</v>
      </c>
      <c r="C526" s="51">
        <f>IF(ŽiačkykyZáp!C20=0,"",ŽiačkykyZáp!C20)</f>
      </c>
      <c r="D526" s="244">
        <f>IF(ŽiačkykyZáp!D20=0,"",ŽiačkykyZáp!D20)</f>
      </c>
      <c r="E526" s="59">
        <f>IF(ŽiačkykyZáp!E20=0,"",ŽiačkykyZáp!E20)</f>
      </c>
      <c r="F526" s="195">
        <f>IF(ŽiačkykyZáp!F20=0,"",ŽiačkykyZáp!F20)</f>
      </c>
      <c r="G526" s="196">
        <f>IF(ŽiačkykyZáp!G20=0,"",ŽiačkykyZáp!G20)</f>
      </c>
      <c r="H526" s="197">
        <f>IF(ŽiačkykyZáp!H20="","",ŽiačkykyZáp!H20)</f>
      </c>
      <c r="I526" s="370">
        <f>IF(ŽiačkykyZáp!I20=0,"",ŽiačkykyZáp!I20)</f>
      </c>
      <c r="J526" s="181" t="str">
        <f>ŽiačkykyZáp!K20</f>
        <v>nie</v>
      </c>
      <c r="K526" s="6"/>
      <c r="L526" s="6"/>
      <c r="M526" s="6"/>
      <c r="N526" s="6"/>
      <c r="P526"/>
    </row>
    <row r="527" spans="2:16" s="3" customFormat="1" ht="19.5" customHeight="1">
      <c r="B527" s="159" t="s">
        <v>23</v>
      </c>
      <c r="C527" s="51">
        <f>IF(ŽiačkykyZáp!C21=0,"",ŽiačkykyZáp!C21)</f>
      </c>
      <c r="D527" s="244">
        <f>IF(ŽiačkykyZáp!D21=0,"",ŽiačkykyZáp!D21)</f>
      </c>
      <c r="E527" s="59">
        <f>IF(ŽiačkykyZáp!E21=0,"",ŽiačkykyZáp!E21)</f>
      </c>
      <c r="F527" s="195">
        <f>IF(ŽiačkykyZáp!F21=0,"",ŽiačkykyZáp!F21)</f>
      </c>
      <c r="G527" s="196">
        <f>IF(ŽiačkykyZáp!G21=0,"",ŽiačkykyZáp!G21)</f>
      </c>
      <c r="H527" s="197">
        <f>IF(ŽiačkykyZáp!H21="","",ŽiačkykyZáp!H21)</f>
      </c>
      <c r="I527" s="370">
        <f>IF(ŽiačkykyZáp!I21=0,"",ŽiačkykyZáp!I21)</f>
      </c>
      <c r="J527" s="181" t="str">
        <f>ŽiačkykyZáp!K21</f>
        <v>nie</v>
      </c>
      <c r="K527" s="6"/>
      <c r="L527" s="6"/>
      <c r="M527" s="6"/>
      <c r="N527" s="6"/>
      <c r="P527"/>
    </row>
    <row r="528" spans="2:16" s="3" customFormat="1" ht="19.5" customHeight="1">
      <c r="B528" s="162" t="s">
        <v>24</v>
      </c>
      <c r="C528" s="51">
        <f>IF(ŽiačkykyZáp!C22=0,"",ŽiačkykyZáp!C22)</f>
      </c>
      <c r="D528" s="244">
        <f>IF(ŽiačkykyZáp!D22=0,"",ŽiačkykyZáp!D22)</f>
      </c>
      <c r="E528" s="59">
        <f>IF(ŽiačkykyZáp!E22=0,"",ŽiačkykyZáp!E22)</f>
      </c>
      <c r="F528" s="195">
        <f>IF(ŽiačkykyZáp!F22=0,"",ŽiačkykyZáp!F22)</f>
      </c>
      <c r="G528" s="196">
        <f>IF(ŽiačkykyZáp!G22=0,"",ŽiačkykyZáp!G22)</f>
      </c>
      <c r="H528" s="197">
        <f>IF(ŽiačkykyZáp!H22="","",ŽiačkykyZáp!H22)</f>
      </c>
      <c r="I528" s="370">
        <f>IF(ŽiačkykyZáp!I22=0,"",ŽiačkykyZáp!I22)</f>
      </c>
      <c r="J528" s="181" t="str">
        <f>ŽiačkykyZáp!K22</f>
        <v>nie</v>
      </c>
      <c r="K528" s="6"/>
      <c r="L528" s="6"/>
      <c r="M528" s="6"/>
      <c r="N528" s="6"/>
      <c r="P528"/>
    </row>
    <row r="529" spans="2:16" s="3" customFormat="1" ht="19.5" customHeight="1">
      <c r="B529" s="44" t="s">
        <v>25</v>
      </c>
      <c r="C529" s="51">
        <f>IF(ŽiačkykyZáp!C23=0,"",ŽiačkykyZáp!C23)</f>
      </c>
      <c r="D529" s="244">
        <f>IF(ŽiačkykyZáp!D23=0,"",ŽiačkykyZáp!D23)</f>
      </c>
      <c r="E529" s="59">
        <f>IF(ŽiačkykyZáp!E23=0,"",ŽiačkykyZáp!E23)</f>
      </c>
      <c r="F529" s="195">
        <f>IF(ŽiačkykyZáp!F23=0,"",ŽiačkykyZáp!F23)</f>
      </c>
      <c r="G529" s="196">
        <f>IF(ŽiačkykyZáp!G23=0,"",ŽiačkykyZáp!G23)</f>
      </c>
      <c r="H529" s="197">
        <f>IF(ŽiačkykyZáp!H23="","",ŽiačkykyZáp!H23)</f>
      </c>
      <c r="I529" s="370">
        <f>IF(ŽiačkykyZáp!I23=0,"",ŽiačkykyZáp!I23)</f>
      </c>
      <c r="J529" s="181" t="str">
        <f>ŽiačkykyZáp!K23</f>
        <v>nie</v>
      </c>
      <c r="K529" s="6"/>
      <c r="L529" s="6"/>
      <c r="M529" s="6"/>
      <c r="N529" s="6"/>
      <c r="P529"/>
    </row>
    <row r="530" spans="2:16" s="3" customFormat="1" ht="19.5" customHeight="1">
      <c r="B530" s="50" t="s">
        <v>26</v>
      </c>
      <c r="C530" s="51">
        <f>IF(ŽiačkykyZáp!C24=0,"",ŽiačkykyZáp!C24)</f>
      </c>
      <c r="D530" s="244">
        <f>IF(ŽiačkykyZáp!D24=0,"",ŽiačkykyZáp!D24)</f>
      </c>
      <c r="E530" s="59">
        <f>IF(ŽiačkykyZáp!E24=0,"",ŽiačkykyZáp!E24)</f>
      </c>
      <c r="F530" s="195">
        <f>IF(ŽiačkykyZáp!F24=0,"",ŽiačkykyZáp!F24)</f>
      </c>
      <c r="G530" s="196">
        <f>IF(ŽiačkykyZáp!G24=0,"",ŽiačkykyZáp!G24)</f>
      </c>
      <c r="H530" s="197">
        <f>IF(ŽiačkykyZáp!H24="","",ŽiačkykyZáp!H24)</f>
      </c>
      <c r="I530" s="370">
        <f>IF(ŽiačkykyZáp!I24=0,"",ŽiačkykyZáp!I24)</f>
      </c>
      <c r="J530" s="181" t="str">
        <f>ŽiačkykyZáp!K24</f>
        <v>nie</v>
      </c>
      <c r="K530" s="6"/>
      <c r="L530" s="6"/>
      <c r="M530" s="6"/>
      <c r="N530" s="6"/>
      <c r="P530"/>
    </row>
    <row r="531" spans="2:16" s="3" customFormat="1" ht="19.5" customHeight="1">
      <c r="B531" s="44" t="s">
        <v>27</v>
      </c>
      <c r="C531" s="51">
        <f>IF(ŽiačkykyZáp!C25=0,"",ŽiačkykyZáp!C25)</f>
      </c>
      <c r="D531" s="244">
        <f>IF(ŽiačkykyZáp!D25=0,"",ŽiačkykyZáp!D25)</f>
      </c>
      <c r="E531" s="59">
        <f>IF(ŽiačkykyZáp!E25=0,"",ŽiačkykyZáp!E25)</f>
      </c>
      <c r="F531" s="195">
        <f>IF(ŽiačkykyZáp!F25=0,"",ŽiačkykyZáp!F25)</f>
      </c>
      <c r="G531" s="196">
        <f>IF(ŽiačkykyZáp!G25=0,"",ŽiačkykyZáp!G25)</f>
      </c>
      <c r="H531" s="197">
        <f>IF(ŽiačkykyZáp!H25="","",ŽiačkykyZáp!H25)</f>
      </c>
      <c r="I531" s="370">
        <f>IF(ŽiačkykyZáp!I25=0,"",ŽiačkykyZáp!I25)</f>
      </c>
      <c r="J531" s="181" t="str">
        <f>ŽiačkykyZáp!K25</f>
        <v>nie</v>
      </c>
      <c r="K531" s="6"/>
      <c r="L531" s="6"/>
      <c r="M531" s="6"/>
      <c r="N531" s="6"/>
      <c r="P531"/>
    </row>
    <row r="532" spans="2:16" s="3" customFormat="1" ht="19.5" customHeight="1">
      <c r="B532" s="50" t="s">
        <v>28</v>
      </c>
      <c r="C532" s="51">
        <f>IF(ŽiačkykyZáp!C26=0,"",ŽiačkykyZáp!C26)</f>
      </c>
      <c r="D532" s="244">
        <f>IF(ŽiačkykyZáp!D26=0,"",ŽiačkykyZáp!D26)</f>
      </c>
      <c r="E532" s="59">
        <f>IF(ŽiačkykyZáp!E26=0,"",ŽiačkykyZáp!E26)</f>
      </c>
      <c r="F532" s="195">
        <f>IF(ŽiačkykyZáp!F26=0,"",ŽiačkykyZáp!F26)</f>
      </c>
      <c r="G532" s="196">
        <f>IF(ŽiačkykyZáp!G26=0,"",ŽiačkykyZáp!G26)</f>
      </c>
      <c r="H532" s="197">
        <f>IF(ŽiačkykyZáp!H26="","",ŽiačkykyZáp!H26)</f>
      </c>
      <c r="I532" s="370">
        <f>IF(ŽiačkykyZáp!I26=0,"",ŽiačkykyZáp!I26)</f>
      </c>
      <c r="J532" s="181" t="str">
        <f>ŽiačkykyZáp!K26</f>
        <v>nie</v>
      </c>
      <c r="K532" s="6"/>
      <c r="L532" s="6"/>
      <c r="M532" s="6"/>
      <c r="N532" s="6"/>
      <c r="P532"/>
    </row>
    <row r="533" spans="2:16" s="3" customFormat="1" ht="19.5" customHeight="1">
      <c r="B533" s="44" t="s">
        <v>29</v>
      </c>
      <c r="C533" s="51">
        <f>IF(ŽiačkykyZáp!C27=0,"",ŽiačkykyZáp!C27)</f>
      </c>
      <c r="D533" s="244">
        <f>IF(ŽiačkykyZáp!D27=0,"",ŽiačkykyZáp!D27)</f>
      </c>
      <c r="E533" s="59">
        <f>IF(ŽiačkykyZáp!E27=0,"",ŽiačkykyZáp!E27)</f>
      </c>
      <c r="F533" s="195">
        <f>IF(ŽiačkykyZáp!F27=0,"",ŽiačkykyZáp!F27)</f>
      </c>
      <c r="G533" s="196">
        <f>IF(ŽiačkykyZáp!G27=0,"",ŽiačkykyZáp!G27)</f>
      </c>
      <c r="H533" s="197">
        <f>IF(ŽiačkykyZáp!H27="","",ŽiačkykyZáp!H27)</f>
      </c>
      <c r="I533" s="370">
        <f>IF(ŽiačkykyZáp!I27=0,"",ŽiačkykyZáp!I27)</f>
      </c>
      <c r="J533" s="181" t="str">
        <f>ŽiačkykyZáp!K27</f>
        <v>nie</v>
      </c>
      <c r="K533" s="6"/>
      <c r="L533" s="6"/>
      <c r="M533" s="6"/>
      <c r="N533" s="6"/>
      <c r="P533"/>
    </row>
    <row r="534" spans="2:16" s="3" customFormat="1" ht="19.5" customHeight="1">
      <c r="B534" s="159" t="s">
        <v>30</v>
      </c>
      <c r="C534" s="51">
        <f>IF(ŽiačkykyZáp!C28=0,"",ŽiačkykyZáp!C28)</f>
      </c>
      <c r="D534" s="244">
        <f>IF(ŽiačkykyZáp!D28=0,"",ŽiačkykyZáp!D28)</f>
      </c>
      <c r="E534" s="59">
        <f>IF(ŽiačkykyZáp!E28=0,"",ŽiačkykyZáp!E28)</f>
      </c>
      <c r="F534" s="195">
        <f>IF(ŽiačkykyZáp!F28=0,"",ŽiačkykyZáp!F28)</f>
      </c>
      <c r="G534" s="196">
        <f>IF(ŽiačkykyZáp!G28=0,"",ŽiačkykyZáp!G28)</f>
      </c>
      <c r="H534" s="197">
        <f>IF(ŽiačkykyZáp!H28="","",ŽiačkykyZáp!H28)</f>
      </c>
      <c r="I534" s="370">
        <f>IF(ŽiačkykyZáp!I28=0,"",ŽiačkykyZáp!I28)</f>
      </c>
      <c r="J534" s="181" t="str">
        <f>ŽiačkykyZáp!K28</f>
        <v>nie</v>
      </c>
      <c r="K534" s="6"/>
      <c r="L534" s="6"/>
      <c r="M534" s="6"/>
      <c r="N534" s="6"/>
      <c r="P534"/>
    </row>
    <row r="535" spans="2:16" s="3" customFormat="1" ht="19.5" customHeight="1">
      <c r="B535" s="44" t="s">
        <v>31</v>
      </c>
      <c r="C535" s="51">
        <f>IF(ŽiačkykyZáp!C29=0,"",ŽiačkykyZáp!C29)</f>
      </c>
      <c r="D535" s="244">
        <f>IF(ŽiačkykyZáp!D29=0,"",ŽiačkykyZáp!D29)</f>
      </c>
      <c r="E535" s="59">
        <f>IF(ŽiačkykyZáp!E29=0,"",ŽiačkykyZáp!E29)</f>
      </c>
      <c r="F535" s="195">
        <f>IF(ŽiačkykyZáp!F29=0,"",ŽiačkykyZáp!F29)</f>
      </c>
      <c r="G535" s="196">
        <f>IF(ŽiačkykyZáp!G29=0,"",ŽiačkykyZáp!G29)</f>
      </c>
      <c r="H535" s="197">
        <f>IF(ŽiačkykyZáp!H29="","",ŽiačkykyZáp!H29)</f>
      </c>
      <c r="I535" s="370">
        <f>IF(ŽiačkykyZáp!I29=0,"",ŽiačkykyZáp!I29)</f>
      </c>
      <c r="J535" s="181" t="str">
        <f>ŽiačkykyZáp!K29</f>
        <v>nie</v>
      </c>
      <c r="K535" s="6"/>
      <c r="L535" s="6"/>
      <c r="M535" s="6"/>
      <c r="N535" s="6"/>
      <c r="P535"/>
    </row>
    <row r="536" spans="2:16" s="3" customFormat="1" ht="19.5" customHeight="1">
      <c r="B536" s="159" t="s">
        <v>32</v>
      </c>
      <c r="C536" s="51">
        <f>IF(ŽiačkykyZáp!C30=0,"",ŽiačkykyZáp!C30)</f>
      </c>
      <c r="D536" s="244">
        <f>IF(ŽiačkykyZáp!D30=0,"",ŽiačkykyZáp!D30)</f>
      </c>
      <c r="E536" s="59">
        <f>IF(ŽiačkykyZáp!E30=0,"",ŽiačkykyZáp!E30)</f>
      </c>
      <c r="F536" s="195">
        <f>IF(ŽiačkykyZáp!F30=0,"",ŽiačkykyZáp!F30)</f>
      </c>
      <c r="G536" s="196">
        <f>IF(ŽiačkykyZáp!G30=0,"",ŽiačkykyZáp!G30)</f>
      </c>
      <c r="H536" s="197">
        <f>IF(ŽiačkykyZáp!H30="","",ŽiačkykyZáp!H30)</f>
      </c>
      <c r="I536" s="370">
        <f>IF(ŽiačkykyZáp!I30=0,"",ŽiačkykyZáp!I30)</f>
      </c>
      <c r="J536" s="181" t="str">
        <f>ŽiačkykyZáp!K30</f>
        <v>nie</v>
      </c>
      <c r="K536" s="6"/>
      <c r="L536" s="6"/>
      <c r="M536" s="6"/>
      <c r="N536" s="6"/>
      <c r="P536"/>
    </row>
    <row r="537" spans="2:16" s="3" customFormat="1" ht="19.5" customHeight="1">
      <c r="B537" s="44" t="s">
        <v>33</v>
      </c>
      <c r="C537" s="51">
        <f>IF(ŽiačkykyZáp!C31=0,"",ŽiačkykyZáp!C31)</f>
      </c>
      <c r="D537" s="244">
        <f>IF(ŽiačkykyZáp!D31=0,"",ŽiačkykyZáp!D31)</f>
      </c>
      <c r="E537" s="59">
        <f>IF(ŽiačkykyZáp!E31=0,"",ŽiačkykyZáp!E31)</f>
      </c>
      <c r="F537" s="195">
        <f>IF(ŽiačkykyZáp!F31=0,"",ŽiačkykyZáp!F31)</f>
      </c>
      <c r="G537" s="196">
        <f>IF(ŽiačkykyZáp!G31=0,"",ŽiačkykyZáp!G31)</f>
      </c>
      <c r="H537" s="197">
        <f>IF(ŽiačkykyZáp!H31="","",ŽiačkykyZáp!H31)</f>
      </c>
      <c r="I537" s="370">
        <f>IF(ŽiačkykyZáp!I31=0,"",ŽiačkykyZáp!I31)</f>
      </c>
      <c r="J537" s="181" t="str">
        <f>ŽiačkykyZáp!K31</f>
        <v>nie</v>
      </c>
      <c r="K537" s="6"/>
      <c r="L537" s="6"/>
      <c r="M537" s="6"/>
      <c r="N537" s="6"/>
      <c r="P537"/>
    </row>
    <row r="538" spans="2:16" s="3" customFormat="1" ht="19.5" customHeight="1">
      <c r="B538" s="159" t="s">
        <v>34</v>
      </c>
      <c r="C538" s="51">
        <f>IF(ŽiačkykyZáp!C32=0,"",ŽiačkykyZáp!C32)</f>
      </c>
      <c r="D538" s="244">
        <f>IF(ŽiačkykyZáp!D32=0,"",ŽiačkykyZáp!D32)</f>
      </c>
      <c r="E538" s="59">
        <f>IF(ŽiačkykyZáp!E32=0,"",ŽiačkykyZáp!E32)</f>
      </c>
      <c r="F538" s="195">
        <f>IF(ŽiačkykyZáp!F32=0,"",ŽiačkykyZáp!F32)</f>
      </c>
      <c r="G538" s="196">
        <f>IF(ŽiačkykyZáp!G32=0,"",ŽiačkykyZáp!G32)</f>
      </c>
      <c r="H538" s="197">
        <f>IF(ŽiačkykyZáp!H32="","",ŽiačkykyZáp!H32)</f>
      </c>
      <c r="I538" s="370">
        <f>IF(ŽiačkykyZáp!I32=0,"",ŽiačkykyZáp!I32)</f>
      </c>
      <c r="J538" s="181" t="str">
        <f>ŽiačkykyZáp!K32</f>
        <v>nie</v>
      </c>
      <c r="K538" s="6"/>
      <c r="L538" s="6"/>
      <c r="M538" s="6"/>
      <c r="N538" s="6"/>
      <c r="P538"/>
    </row>
    <row r="539" spans="2:16" s="3" customFormat="1" ht="19.5" customHeight="1" thickBot="1">
      <c r="B539" s="45" t="s">
        <v>35</v>
      </c>
      <c r="C539" s="177">
        <f>IF(ŽiačkykyZáp!C33=0,"",ŽiačkykyZáp!C33)</f>
      </c>
      <c r="D539" s="247">
        <f>IF(ŽiačkykyZáp!D33=0,"",ŽiačkykyZáp!D33)</f>
      </c>
      <c r="E539" s="178">
        <f>IF(ŽiačkykyZáp!E33=0,"",ŽiačkykyZáp!E33)</f>
      </c>
      <c r="F539" s="204">
        <f>IF(ŽiačkykyZáp!F33=0,"",ŽiačkykyZáp!F33)</f>
      </c>
      <c r="G539" s="205">
        <f>IF(ŽiačkykyZáp!G33=0,"",ŽiačkykyZáp!G33)</f>
      </c>
      <c r="H539" s="206">
        <f>IF(ŽiačkykyZáp!H33="","",ŽiačkykyZáp!H33)</f>
      </c>
      <c r="I539" s="373">
        <f>IF(ŽiačkykyZáp!I33=0,"",ŽiačkykyZáp!I33)</f>
      </c>
      <c r="J539" s="181" t="str">
        <f>ŽiačkykyZáp!K33</f>
        <v>nie</v>
      </c>
      <c r="K539" s="6"/>
      <c r="L539" s="6"/>
      <c r="M539" s="6"/>
      <c r="N539" s="6"/>
      <c r="P539"/>
    </row>
    <row r="540" ht="15.75" thickTop="1"/>
  </sheetData>
  <sheetProtection password="D839" sheet="1" objects="1" scenarios="1" selectLockedCells="1"/>
  <mergeCells count="65">
    <mergeCell ref="B260:D260"/>
    <mergeCell ref="B205:C205"/>
    <mergeCell ref="D205:F205"/>
    <mergeCell ref="G205:I205"/>
    <mergeCell ref="B206:D206"/>
    <mergeCell ref="F206:I206"/>
    <mergeCell ref="B259:C259"/>
    <mergeCell ref="D259:F259"/>
    <mergeCell ref="G259:I259"/>
    <mergeCell ref="F296:I296"/>
    <mergeCell ref="D341:F341"/>
    <mergeCell ref="G341:I341"/>
    <mergeCell ref="G505:I505"/>
    <mergeCell ref="F342:I342"/>
    <mergeCell ref="F506:I506"/>
    <mergeCell ref="G377:I377"/>
    <mergeCell ref="F378:I378"/>
    <mergeCell ref="D423:F423"/>
    <mergeCell ref="G423:I423"/>
    <mergeCell ref="B506:D506"/>
    <mergeCell ref="F424:I424"/>
    <mergeCell ref="D459:F459"/>
    <mergeCell ref="G459:I459"/>
    <mergeCell ref="F460:I460"/>
    <mergeCell ref="D505:F505"/>
    <mergeCell ref="B296:D296"/>
    <mergeCell ref="B342:D342"/>
    <mergeCell ref="B378:D378"/>
    <mergeCell ref="B505:C505"/>
    <mergeCell ref="B459:C459"/>
    <mergeCell ref="B423:C423"/>
    <mergeCell ref="B377:C377"/>
    <mergeCell ref="B341:C341"/>
    <mergeCell ref="B424:D424"/>
    <mergeCell ref="D377:F377"/>
    <mergeCell ref="B2:D2"/>
    <mergeCell ref="B460:D460"/>
    <mergeCell ref="B79:C79"/>
    <mergeCell ref="D79:F79"/>
    <mergeCell ref="G79:I79"/>
    <mergeCell ref="F80:I80"/>
    <mergeCell ref="D115:F115"/>
    <mergeCell ref="G115:I115"/>
    <mergeCell ref="B80:D80"/>
    <mergeCell ref="B116:D116"/>
    <mergeCell ref="B115:C115"/>
    <mergeCell ref="B169:C169"/>
    <mergeCell ref="F170:I170"/>
    <mergeCell ref="B1:C1"/>
    <mergeCell ref="F2:I2"/>
    <mergeCell ref="D295:F295"/>
    <mergeCell ref="B170:D170"/>
    <mergeCell ref="B295:C295"/>
    <mergeCell ref="G1:I1"/>
    <mergeCell ref="D1:F1"/>
    <mergeCell ref="P11:Q12"/>
    <mergeCell ref="P13:R13"/>
    <mergeCell ref="P15:R15"/>
    <mergeCell ref="P16:R16"/>
    <mergeCell ref="P14:R14"/>
    <mergeCell ref="G295:I295"/>
    <mergeCell ref="F116:I116"/>
    <mergeCell ref="D169:F169"/>
    <mergeCell ref="G169:I169"/>
    <mergeCell ref="F260:I260"/>
  </mergeCells>
  <conditionalFormatting sqref="I6:I77 I84:I113 I174:I203 I300:I339 I382:I421 I428:I457 I120:I167 I346:I375">
    <cfRule type="cellIs" priority="50" dxfId="104" operator="between">
      <formula>1</formula>
      <formula>499</formula>
    </cfRule>
    <cfRule type="cellIs" priority="51" dxfId="105" operator="between">
      <formula>500</formula>
      <formula>539</formula>
    </cfRule>
    <cfRule type="cellIs" priority="52" dxfId="101" operator="between">
      <formula>540</formula>
      <formula>559</formula>
    </cfRule>
    <cfRule type="cellIs" priority="53" dxfId="96" operator="between">
      <formula>560</formula>
      <formula>579</formula>
    </cfRule>
    <cfRule type="cellIs" priority="54" dxfId="97" operator="between">
      <formula>580</formula>
      <formula>599</formula>
    </cfRule>
    <cfRule type="cellIs" priority="55" dxfId="98" operator="greaterThanOrEqual">
      <formula>600</formula>
    </cfRule>
  </conditionalFormatting>
  <conditionalFormatting sqref="I464:I503 I510:I539">
    <cfRule type="cellIs" priority="1" dxfId="98" operator="between">
      <formula>280</formula>
      <formula>350</formula>
    </cfRule>
    <cfRule type="cellIs" priority="44" dxfId="104" operator="between">
      <formula>1</formula>
      <formula>199</formula>
    </cfRule>
    <cfRule type="cellIs" priority="47" dxfId="103" operator="between">
      <formula>200</formula>
      <formula>229</formula>
    </cfRule>
    <cfRule type="cellIs" priority="48" dxfId="96" operator="between">
      <formula>230</formula>
      <formula>249</formula>
    </cfRule>
    <cfRule type="cellIs" priority="49" dxfId="97" operator="between">
      <formula>250</formula>
      <formula>279</formula>
    </cfRule>
  </conditionalFormatting>
  <conditionalFormatting sqref="F6:F77">
    <cfRule type="top10" priority="43" dxfId="106" rank="1"/>
  </conditionalFormatting>
  <conditionalFormatting sqref="G6:G77">
    <cfRule type="top10" priority="42" dxfId="106" rank="1"/>
  </conditionalFormatting>
  <conditionalFormatting sqref="H6:H77">
    <cfRule type="top10" priority="41" dxfId="106" rank="1" bottom="1"/>
  </conditionalFormatting>
  <conditionalFormatting sqref="F84:F113">
    <cfRule type="top10" priority="40" dxfId="106" rank="1"/>
  </conditionalFormatting>
  <conditionalFormatting sqref="G84:G113">
    <cfRule type="top10" priority="39" dxfId="106" rank="1"/>
  </conditionalFormatting>
  <conditionalFormatting sqref="H84:H113">
    <cfRule type="top10" priority="38" dxfId="106" rank="1" bottom="1"/>
  </conditionalFormatting>
  <conditionalFormatting sqref="F174:F203">
    <cfRule type="top10" priority="34" dxfId="106" rank="1"/>
  </conditionalFormatting>
  <conditionalFormatting sqref="G174:G203">
    <cfRule type="top10" priority="33" dxfId="106" rank="1"/>
  </conditionalFormatting>
  <conditionalFormatting sqref="H174:H203">
    <cfRule type="top10" priority="32" dxfId="106" rank="1" bottom="1"/>
  </conditionalFormatting>
  <conditionalFormatting sqref="F300:F339">
    <cfRule type="top10" priority="31" dxfId="106" rank="1"/>
  </conditionalFormatting>
  <conditionalFormatting sqref="G300:G339">
    <cfRule type="top10" priority="30" dxfId="106" rank="1"/>
  </conditionalFormatting>
  <conditionalFormatting sqref="H300:H339">
    <cfRule type="top10" priority="29" dxfId="106" rank="1" bottom="1"/>
  </conditionalFormatting>
  <conditionalFormatting sqref="F346:F375">
    <cfRule type="top10" priority="28" dxfId="106" rank="1"/>
  </conditionalFormatting>
  <conditionalFormatting sqref="G346:G375">
    <cfRule type="top10" priority="27" dxfId="106" rank="1"/>
  </conditionalFormatting>
  <conditionalFormatting sqref="H346:H375">
    <cfRule type="top10" priority="26" dxfId="106" rank="1" bottom="1"/>
  </conditionalFormatting>
  <conditionalFormatting sqref="F382:F421">
    <cfRule type="top10" priority="25" dxfId="106" rank="1"/>
  </conditionalFormatting>
  <conditionalFormatting sqref="G382:G421">
    <cfRule type="top10" priority="24" dxfId="106" rank="1"/>
  </conditionalFormatting>
  <conditionalFormatting sqref="H382:H421">
    <cfRule type="top10" priority="23" dxfId="106" rank="1" bottom="1"/>
  </conditionalFormatting>
  <conditionalFormatting sqref="F428:F457">
    <cfRule type="top10" priority="22" dxfId="106" rank="1"/>
  </conditionalFormatting>
  <conditionalFormatting sqref="G428:G457">
    <cfRule type="top10" priority="21" dxfId="106" rank="1"/>
  </conditionalFormatting>
  <conditionalFormatting sqref="H428:H457">
    <cfRule type="top10" priority="20" dxfId="106" rank="1" bottom="1"/>
  </conditionalFormatting>
  <conditionalFormatting sqref="F464:F503">
    <cfRule type="top10" priority="19" dxfId="106" rank="1"/>
  </conditionalFormatting>
  <conditionalFormatting sqref="G464:G503">
    <cfRule type="top10" priority="18" dxfId="106" rank="1"/>
  </conditionalFormatting>
  <conditionalFormatting sqref="H464:H503">
    <cfRule type="top10" priority="17" dxfId="106" rank="1" bottom="1"/>
  </conditionalFormatting>
  <conditionalFormatting sqref="F510:F539">
    <cfRule type="top10" priority="16" dxfId="106" rank="1"/>
  </conditionalFormatting>
  <conditionalFormatting sqref="G510:G539">
    <cfRule type="top10" priority="15" dxfId="106" rank="1"/>
  </conditionalFormatting>
  <conditionalFormatting sqref="H510:H539">
    <cfRule type="top10" priority="14" dxfId="106" rank="1" bottom="1"/>
  </conditionalFormatting>
  <conditionalFormatting sqref="F120:F167">
    <cfRule type="top10" priority="309" dxfId="106" rank="1"/>
  </conditionalFormatting>
  <conditionalFormatting sqref="G120:G167">
    <cfRule type="top10" priority="310" dxfId="106" rank="1"/>
  </conditionalFormatting>
  <conditionalFormatting sqref="H120:H167">
    <cfRule type="top10" priority="311" dxfId="106" rank="1" bottom="1"/>
  </conditionalFormatting>
  <conditionalFormatting sqref="I210:I257 I264:I293">
    <cfRule type="cellIs" priority="5" dxfId="104" operator="between">
      <formula>1</formula>
      <formula>499</formula>
    </cfRule>
    <cfRule type="cellIs" priority="6" dxfId="107" operator="between">
      <formula>500</formula>
      <formula>539</formula>
    </cfRule>
    <cfRule type="cellIs" priority="7" dxfId="101" operator="between">
      <formula>540</formula>
      <formula>559</formula>
    </cfRule>
    <cfRule type="cellIs" priority="8" dxfId="96" operator="between">
      <formula>560</formula>
      <formula>579</formula>
    </cfRule>
    <cfRule type="cellIs" priority="9" dxfId="97" operator="between">
      <formula>580</formula>
      <formula>599</formula>
    </cfRule>
    <cfRule type="cellIs" priority="10" dxfId="98" operator="greaterThanOrEqual">
      <formula>600</formula>
    </cfRule>
  </conditionalFormatting>
  <conditionalFormatting sqref="F264:F293">
    <cfRule type="top10" priority="4" dxfId="106" rank="1"/>
  </conditionalFormatting>
  <conditionalFormatting sqref="G264:G293">
    <cfRule type="top10" priority="3" dxfId="106" rank="1"/>
  </conditionalFormatting>
  <conditionalFormatting sqref="H264:H293">
    <cfRule type="top10" priority="2" dxfId="106" rank="1" bottom="1"/>
  </conditionalFormatting>
  <conditionalFormatting sqref="F210:F257">
    <cfRule type="top10" priority="11" dxfId="106" rank="1"/>
  </conditionalFormatting>
  <conditionalFormatting sqref="G210:G257">
    <cfRule type="top10" priority="12" dxfId="106" rank="1"/>
  </conditionalFormatting>
  <conditionalFormatting sqref="H210:H257">
    <cfRule type="top10" priority="13" dxfId="106" rank="1" bottom="1"/>
  </conditionalFormatting>
  <printOptions/>
  <pageMargins left="0.11811023622047245" right="0.11811023622047245" top="0.15748031496062992" bottom="0.15748031496062992" header="0.31496062992125984" footer="0.31496062992125984"/>
  <pageSetup blackAndWhite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rgb="FFFFE0B3"/>
  </sheetPr>
  <dimension ref="A1:R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21" customWidth="1"/>
    <col min="2" max="2" width="28.7109375" style="21" customWidth="1"/>
    <col min="3" max="3" width="3.7109375" style="22" customWidth="1"/>
    <col min="4" max="4" width="9.7109375" style="21" customWidth="1"/>
    <col min="5" max="5" width="6.57421875" style="21" customWidth="1"/>
    <col min="6" max="7" width="9.7109375" style="21" customWidth="1"/>
    <col min="8" max="8" width="1.8515625" style="21" customWidth="1"/>
    <col min="9" max="9" width="28.7109375" style="21" customWidth="1"/>
    <col min="10" max="10" width="3.7109375" style="22" customWidth="1"/>
    <col min="11" max="11" width="9.7109375" style="21" customWidth="1"/>
    <col min="12" max="12" width="6.57421875" style="21" customWidth="1"/>
    <col min="13" max="14" width="9.7109375" style="21" customWidth="1"/>
    <col min="15" max="15" width="3.7109375" style="21" customWidth="1"/>
    <col min="16" max="17" width="9.140625" style="21" customWidth="1"/>
    <col min="18" max="18" width="8.140625" style="21" customWidth="1"/>
    <col min="19" max="16384" width="9.140625" style="21" customWidth="1"/>
  </cols>
  <sheetData>
    <row r="1" spans="1:14" ht="21">
      <c r="A1" s="23"/>
      <c r="B1" s="212" t="s">
        <v>71</v>
      </c>
      <c r="C1" s="24"/>
      <c r="D1" s="424" t="s">
        <v>117</v>
      </c>
      <c r="E1" s="425"/>
      <c r="F1" s="425"/>
      <c r="G1" s="425"/>
      <c r="H1" s="425"/>
      <c r="I1" s="425"/>
      <c r="J1" s="24"/>
      <c r="K1" s="25"/>
      <c r="L1" s="24"/>
      <c r="M1" s="426">
        <f ca="1">TODAY()</f>
        <v>43892</v>
      </c>
      <c r="N1" s="426"/>
    </row>
    <row r="2" spans="2:14" ht="16.5" thickBot="1">
      <c r="B2" s="212"/>
      <c r="D2" s="26"/>
      <c r="E2" s="26"/>
      <c r="F2" s="26"/>
      <c r="G2" s="26"/>
      <c r="K2" s="26"/>
      <c r="L2" s="26"/>
      <c r="M2" s="26"/>
      <c r="N2" s="26"/>
    </row>
    <row r="3" spans="2:14" ht="15.75" thickBot="1">
      <c r="B3" s="27"/>
      <c r="D3" s="28" t="s">
        <v>8</v>
      </c>
      <c r="E3" s="29" t="s">
        <v>6</v>
      </c>
      <c r="F3" s="29" t="s">
        <v>38</v>
      </c>
      <c r="G3" s="30" t="s">
        <v>39</v>
      </c>
      <c r="I3" s="27"/>
      <c r="K3" s="28" t="s">
        <v>8</v>
      </c>
      <c r="L3" s="29" t="s">
        <v>6</v>
      </c>
      <c r="M3" s="29" t="s">
        <v>38</v>
      </c>
      <c r="N3" s="30" t="s">
        <v>39</v>
      </c>
    </row>
    <row r="4" spans="2:17" ht="24.75" customHeight="1">
      <c r="B4" s="412"/>
      <c r="C4" s="31">
        <v>1</v>
      </c>
      <c r="D4" s="32"/>
      <c r="E4" s="32"/>
      <c r="F4" s="32"/>
      <c r="G4" s="33"/>
      <c r="H4" s="213"/>
      <c r="I4" s="412"/>
      <c r="J4" s="31">
        <v>2</v>
      </c>
      <c r="K4" s="32"/>
      <c r="L4" s="32"/>
      <c r="M4" s="32"/>
      <c r="N4" s="33"/>
      <c r="P4" s="414" t="s">
        <v>106</v>
      </c>
      <c r="Q4" s="415"/>
    </row>
    <row r="5" spans="2:17" ht="24.75" customHeight="1" thickBot="1">
      <c r="B5" s="413"/>
      <c r="C5" s="35">
        <v>2</v>
      </c>
      <c r="D5" s="36"/>
      <c r="E5" s="36"/>
      <c r="F5" s="36"/>
      <c r="G5" s="37"/>
      <c r="H5" s="213"/>
      <c r="I5" s="413"/>
      <c r="J5" s="35">
        <v>1</v>
      </c>
      <c r="K5" s="36"/>
      <c r="L5" s="36"/>
      <c r="M5" s="36"/>
      <c r="N5" s="37"/>
      <c r="P5" s="416"/>
      <c r="Q5" s="417"/>
    </row>
    <row r="6" spans="2:18" ht="24.75" customHeight="1">
      <c r="B6" s="413"/>
      <c r="C6" s="35">
        <v>4</v>
      </c>
      <c r="D6" s="36"/>
      <c r="E6" s="36"/>
      <c r="F6" s="36"/>
      <c r="G6" s="37"/>
      <c r="H6" s="213"/>
      <c r="I6" s="413"/>
      <c r="J6" s="35">
        <v>3</v>
      </c>
      <c r="K6" s="36"/>
      <c r="L6" s="36"/>
      <c r="M6" s="36"/>
      <c r="N6" s="37"/>
      <c r="P6" s="418" t="s">
        <v>58</v>
      </c>
      <c r="Q6" s="419"/>
      <c r="R6" s="420"/>
    </row>
    <row r="7" spans="2:18" ht="24.75" customHeight="1" thickBot="1">
      <c r="B7" s="38"/>
      <c r="C7" s="39">
        <v>3</v>
      </c>
      <c r="D7" s="40"/>
      <c r="E7" s="40"/>
      <c r="F7" s="40"/>
      <c r="G7" s="41"/>
      <c r="H7" s="213"/>
      <c r="I7" s="38"/>
      <c r="J7" s="39">
        <v>4</v>
      </c>
      <c r="K7" s="40"/>
      <c r="L7" s="40"/>
      <c r="M7" s="40"/>
      <c r="N7" s="41"/>
      <c r="P7" s="421" t="s">
        <v>107</v>
      </c>
      <c r="Q7" s="422"/>
      <c r="R7" s="423"/>
    </row>
    <row r="8" spans="2:14" ht="19.5" customHeight="1">
      <c r="B8" s="402" t="s">
        <v>51</v>
      </c>
      <c r="C8" s="403"/>
      <c r="D8" s="406"/>
      <c r="E8" s="408"/>
      <c r="F8" s="410"/>
      <c r="I8" s="402" t="s">
        <v>51</v>
      </c>
      <c r="J8" s="403"/>
      <c r="K8" s="406"/>
      <c r="L8" s="408"/>
      <c r="M8" s="410"/>
      <c r="N8" s="427"/>
    </row>
    <row r="9" spans="2:14" ht="9.75" customHeight="1">
      <c r="B9" s="404"/>
      <c r="C9" s="405"/>
      <c r="D9" s="407"/>
      <c r="E9" s="409"/>
      <c r="F9" s="411"/>
      <c r="I9" s="404"/>
      <c r="J9" s="405"/>
      <c r="K9" s="407"/>
      <c r="L9" s="409"/>
      <c r="M9" s="411"/>
      <c r="N9" s="428"/>
    </row>
    <row r="10" spans="4:8" ht="15.75" thickBot="1">
      <c r="D10" s="26"/>
      <c r="H10" s="213"/>
    </row>
    <row r="11" spans="2:14" ht="15.75" thickBot="1">
      <c r="B11" s="27"/>
      <c r="D11" s="28" t="s">
        <v>8</v>
      </c>
      <c r="E11" s="29" t="s">
        <v>6</v>
      </c>
      <c r="F11" s="29" t="s">
        <v>38</v>
      </c>
      <c r="G11" s="30" t="s">
        <v>39</v>
      </c>
      <c r="H11" s="213"/>
      <c r="I11" s="27"/>
      <c r="K11" s="42" t="s">
        <v>8</v>
      </c>
      <c r="L11" s="29" t="s">
        <v>6</v>
      </c>
      <c r="M11" s="29" t="s">
        <v>38</v>
      </c>
      <c r="N11" s="30" t="s">
        <v>39</v>
      </c>
    </row>
    <row r="12" spans="2:14" ht="24.75" customHeight="1">
      <c r="B12" s="412"/>
      <c r="C12" s="31">
        <v>3</v>
      </c>
      <c r="D12" s="32"/>
      <c r="E12" s="32"/>
      <c r="F12" s="32"/>
      <c r="G12" s="33"/>
      <c r="H12" s="213"/>
      <c r="I12" s="412"/>
      <c r="J12" s="31">
        <v>4</v>
      </c>
      <c r="K12" s="32"/>
      <c r="L12" s="32"/>
      <c r="M12" s="32"/>
      <c r="N12" s="33"/>
    </row>
    <row r="13" spans="2:14" ht="24.75" customHeight="1">
      <c r="B13" s="413"/>
      <c r="C13" s="35">
        <v>4</v>
      </c>
      <c r="D13" s="36"/>
      <c r="E13" s="36"/>
      <c r="F13" s="36"/>
      <c r="G13" s="37"/>
      <c r="H13" s="213"/>
      <c r="I13" s="413"/>
      <c r="J13" s="35">
        <v>3</v>
      </c>
      <c r="K13" s="36"/>
      <c r="L13" s="36"/>
      <c r="M13" s="36"/>
      <c r="N13" s="37"/>
    </row>
    <row r="14" spans="2:14" ht="24.75" customHeight="1">
      <c r="B14" s="413"/>
      <c r="C14" s="35">
        <v>6</v>
      </c>
      <c r="D14" s="36"/>
      <c r="E14" s="36"/>
      <c r="F14" s="36"/>
      <c r="G14" s="37"/>
      <c r="H14" s="213"/>
      <c r="I14" s="413"/>
      <c r="J14" s="35">
        <v>5</v>
      </c>
      <c r="K14" s="36"/>
      <c r="L14" s="36"/>
      <c r="M14" s="36"/>
      <c r="N14" s="37"/>
    </row>
    <row r="15" spans="2:14" ht="24.75" customHeight="1" thickBot="1">
      <c r="B15" s="38"/>
      <c r="C15" s="39">
        <v>5</v>
      </c>
      <c r="D15" s="40"/>
      <c r="E15" s="40"/>
      <c r="F15" s="40"/>
      <c r="G15" s="41"/>
      <c r="H15" s="213"/>
      <c r="I15" s="38"/>
      <c r="J15" s="39">
        <v>6</v>
      </c>
      <c r="K15" s="40"/>
      <c r="L15" s="40"/>
      <c r="M15" s="40"/>
      <c r="N15" s="41"/>
    </row>
    <row r="16" spans="2:13" ht="19.5" customHeight="1">
      <c r="B16" s="402" t="s">
        <v>51</v>
      </c>
      <c r="C16" s="403"/>
      <c r="D16" s="406"/>
      <c r="E16" s="408"/>
      <c r="F16" s="410"/>
      <c r="I16" s="402" t="s">
        <v>51</v>
      </c>
      <c r="J16" s="403"/>
      <c r="K16" s="406"/>
      <c r="L16" s="408"/>
      <c r="M16" s="410"/>
    </row>
    <row r="17" spans="2:13" ht="9.75" customHeight="1">
      <c r="B17" s="404"/>
      <c r="C17" s="405"/>
      <c r="D17" s="407"/>
      <c r="E17" s="409"/>
      <c r="F17" s="411"/>
      <c r="I17" s="404"/>
      <c r="J17" s="405"/>
      <c r="K17" s="407"/>
      <c r="L17" s="409"/>
      <c r="M17" s="411"/>
    </row>
    <row r="18" ht="15.75" thickBot="1">
      <c r="H18" s="213"/>
    </row>
    <row r="19" spans="2:14" ht="15.75" thickBot="1">
      <c r="B19" s="27"/>
      <c r="D19" s="42" t="s">
        <v>8</v>
      </c>
      <c r="E19" s="29" t="s">
        <v>6</v>
      </c>
      <c r="F19" s="29" t="s">
        <v>38</v>
      </c>
      <c r="G19" s="30" t="s">
        <v>39</v>
      </c>
      <c r="H19" s="213"/>
      <c r="I19" s="27"/>
      <c r="K19" s="42" t="s">
        <v>8</v>
      </c>
      <c r="L19" s="29" t="s">
        <v>6</v>
      </c>
      <c r="M19" s="29" t="s">
        <v>38</v>
      </c>
      <c r="N19" s="30" t="s">
        <v>39</v>
      </c>
    </row>
    <row r="20" spans="2:14" ht="24.75" customHeight="1">
      <c r="B20" s="412"/>
      <c r="C20" s="31">
        <v>5</v>
      </c>
      <c r="D20" s="32"/>
      <c r="E20" s="32"/>
      <c r="F20" s="32"/>
      <c r="G20" s="33"/>
      <c r="H20" s="213"/>
      <c r="I20" s="412"/>
      <c r="J20" s="31">
        <v>6</v>
      </c>
      <c r="K20" s="32"/>
      <c r="L20" s="32"/>
      <c r="M20" s="32"/>
      <c r="N20" s="33"/>
    </row>
    <row r="21" spans="2:14" ht="24.75" customHeight="1">
      <c r="B21" s="413"/>
      <c r="C21" s="35">
        <v>6</v>
      </c>
      <c r="D21" s="36"/>
      <c r="E21" s="36"/>
      <c r="F21" s="36"/>
      <c r="G21" s="37"/>
      <c r="H21" s="213"/>
      <c r="I21" s="413"/>
      <c r="J21" s="35">
        <v>5</v>
      </c>
      <c r="K21" s="36"/>
      <c r="L21" s="36"/>
      <c r="M21" s="36"/>
      <c r="N21" s="37"/>
    </row>
    <row r="22" spans="2:14" ht="24.75" customHeight="1">
      <c r="B22" s="413"/>
      <c r="C22" s="35">
        <v>2</v>
      </c>
      <c r="D22" s="36"/>
      <c r="E22" s="36"/>
      <c r="F22" s="36"/>
      <c r="G22" s="37"/>
      <c r="H22" s="213"/>
      <c r="I22" s="413"/>
      <c r="J22" s="35">
        <v>1</v>
      </c>
      <c r="K22" s="36"/>
      <c r="L22" s="36"/>
      <c r="M22" s="36"/>
      <c r="N22" s="37"/>
    </row>
    <row r="23" spans="2:14" ht="24.75" customHeight="1" thickBot="1">
      <c r="B23" s="38"/>
      <c r="C23" s="39">
        <v>1</v>
      </c>
      <c r="D23" s="40"/>
      <c r="E23" s="40"/>
      <c r="F23" s="40"/>
      <c r="G23" s="41"/>
      <c r="H23" s="213"/>
      <c r="I23" s="38"/>
      <c r="J23" s="39">
        <v>2</v>
      </c>
      <c r="K23" s="40"/>
      <c r="L23" s="40"/>
      <c r="M23" s="40"/>
      <c r="N23" s="41"/>
    </row>
    <row r="24" spans="2:13" ht="19.5" customHeight="1">
      <c r="B24" s="402" t="s">
        <v>51</v>
      </c>
      <c r="C24" s="403"/>
      <c r="D24" s="406"/>
      <c r="E24" s="408"/>
      <c r="F24" s="410"/>
      <c r="I24" s="402" t="s">
        <v>51</v>
      </c>
      <c r="J24" s="403"/>
      <c r="K24" s="406"/>
      <c r="L24" s="408"/>
      <c r="M24" s="410"/>
    </row>
    <row r="25" spans="2:13" ht="9.75" customHeight="1">
      <c r="B25" s="404"/>
      <c r="C25" s="405"/>
      <c r="D25" s="407"/>
      <c r="E25" s="409"/>
      <c r="F25" s="411"/>
      <c r="I25" s="404"/>
      <c r="J25" s="405"/>
      <c r="K25" s="407"/>
      <c r="L25" s="409"/>
      <c r="M25" s="411"/>
    </row>
    <row r="27" spans="2:16" ht="21">
      <c r="B27" s="212" t="str">
        <f>$B$1</f>
        <v>Majstrovstvá kraja</v>
      </c>
      <c r="D27" s="424" t="s">
        <v>118</v>
      </c>
      <c r="E27" s="425"/>
      <c r="F27" s="425"/>
      <c r="G27" s="425"/>
      <c r="H27" s="425"/>
      <c r="I27" s="425"/>
      <c r="J27" s="24"/>
      <c r="K27" s="25"/>
      <c r="L27" s="24"/>
      <c r="M27" s="426">
        <f>$M$1</f>
        <v>43892</v>
      </c>
      <c r="N27" s="426"/>
      <c r="O27" s="24"/>
      <c r="P27" s="24"/>
    </row>
    <row r="28" spans="2:4" ht="16.5" thickBot="1">
      <c r="B28" s="212"/>
      <c r="D28" s="26"/>
    </row>
    <row r="29" spans="2:14" ht="15.75" thickBot="1">
      <c r="B29" s="27"/>
      <c r="D29" s="28" t="s">
        <v>8</v>
      </c>
      <c r="E29" s="29" t="s">
        <v>6</v>
      </c>
      <c r="F29" s="29" t="s">
        <v>38</v>
      </c>
      <c r="G29" s="30" t="s">
        <v>39</v>
      </c>
      <c r="I29" s="27"/>
      <c r="K29" s="42" t="s">
        <v>8</v>
      </c>
      <c r="L29" s="29" t="s">
        <v>6</v>
      </c>
      <c r="M29" s="29" t="s">
        <v>38</v>
      </c>
      <c r="N29" s="30" t="s">
        <v>39</v>
      </c>
    </row>
    <row r="30" spans="2:14" ht="24.75" customHeight="1">
      <c r="B30" s="412"/>
      <c r="C30" s="31">
        <v>1</v>
      </c>
      <c r="D30" s="32"/>
      <c r="E30" s="32"/>
      <c r="F30" s="32"/>
      <c r="G30" s="33"/>
      <c r="H30" s="213"/>
      <c r="I30" s="412"/>
      <c r="J30" s="31">
        <v>2</v>
      </c>
      <c r="K30" s="32"/>
      <c r="L30" s="32"/>
      <c r="M30" s="32"/>
      <c r="N30" s="33"/>
    </row>
    <row r="31" spans="2:14" ht="24.75" customHeight="1">
      <c r="B31" s="413"/>
      <c r="C31" s="35">
        <v>2</v>
      </c>
      <c r="D31" s="36"/>
      <c r="E31" s="36"/>
      <c r="F31" s="36"/>
      <c r="G31" s="37"/>
      <c r="H31" s="213"/>
      <c r="I31" s="413"/>
      <c r="J31" s="35">
        <v>1</v>
      </c>
      <c r="K31" s="36"/>
      <c r="L31" s="36"/>
      <c r="M31" s="36"/>
      <c r="N31" s="37"/>
    </row>
    <row r="32" spans="2:14" ht="24.75" customHeight="1">
      <c r="B32" s="413"/>
      <c r="C32" s="35">
        <v>4</v>
      </c>
      <c r="D32" s="36"/>
      <c r="E32" s="36"/>
      <c r="F32" s="36"/>
      <c r="G32" s="37"/>
      <c r="H32" s="213"/>
      <c r="I32" s="413"/>
      <c r="J32" s="35">
        <v>3</v>
      </c>
      <c r="K32" s="36"/>
      <c r="L32" s="36"/>
      <c r="M32" s="36"/>
      <c r="N32" s="37"/>
    </row>
    <row r="33" spans="2:14" ht="24.75" customHeight="1" thickBot="1">
      <c r="B33" s="38"/>
      <c r="C33" s="39">
        <v>3</v>
      </c>
      <c r="D33" s="40"/>
      <c r="E33" s="40"/>
      <c r="F33" s="40"/>
      <c r="G33" s="41"/>
      <c r="H33" s="213"/>
      <c r="I33" s="38"/>
      <c r="J33" s="39">
        <v>4</v>
      </c>
      <c r="K33" s="40"/>
      <c r="L33" s="40"/>
      <c r="M33" s="40"/>
      <c r="N33" s="41"/>
    </row>
    <row r="34" spans="2:14" ht="19.5" customHeight="1">
      <c r="B34" s="402" t="s">
        <v>51</v>
      </c>
      <c r="C34" s="403"/>
      <c r="D34" s="406"/>
      <c r="E34" s="408"/>
      <c r="F34" s="410"/>
      <c r="I34" s="402" t="s">
        <v>51</v>
      </c>
      <c r="J34" s="403"/>
      <c r="K34" s="406"/>
      <c r="L34" s="408"/>
      <c r="M34" s="410"/>
      <c r="N34" s="427"/>
    </row>
    <row r="35" spans="2:14" ht="9.75" customHeight="1">
      <c r="B35" s="404"/>
      <c r="C35" s="405"/>
      <c r="D35" s="407"/>
      <c r="E35" s="409"/>
      <c r="F35" s="411"/>
      <c r="I35" s="404"/>
      <c r="J35" s="405"/>
      <c r="K35" s="407"/>
      <c r="L35" s="409"/>
      <c r="M35" s="411"/>
      <c r="N35" s="428"/>
    </row>
    <row r="36" spans="4:8" ht="15.75" thickBot="1">
      <c r="D36" s="26"/>
      <c r="H36" s="213"/>
    </row>
    <row r="37" spans="2:14" ht="15.75" thickBot="1">
      <c r="B37" s="27"/>
      <c r="D37" s="28" t="s">
        <v>8</v>
      </c>
      <c r="E37" s="29" t="s">
        <v>6</v>
      </c>
      <c r="F37" s="29" t="s">
        <v>38</v>
      </c>
      <c r="G37" s="30" t="s">
        <v>39</v>
      </c>
      <c r="H37" s="213"/>
      <c r="I37" s="27"/>
      <c r="K37" s="42" t="s">
        <v>8</v>
      </c>
      <c r="L37" s="29" t="s">
        <v>6</v>
      </c>
      <c r="M37" s="29" t="s">
        <v>38</v>
      </c>
      <c r="N37" s="30" t="s">
        <v>39</v>
      </c>
    </row>
    <row r="38" spans="2:14" ht="24.75" customHeight="1">
      <c r="B38" s="412"/>
      <c r="C38" s="31">
        <v>3</v>
      </c>
      <c r="D38" s="32"/>
      <c r="E38" s="32"/>
      <c r="F38" s="32"/>
      <c r="G38" s="33"/>
      <c r="H38" s="213"/>
      <c r="I38" s="412"/>
      <c r="J38" s="31">
        <v>4</v>
      </c>
      <c r="K38" s="32"/>
      <c r="L38" s="32"/>
      <c r="M38" s="32"/>
      <c r="N38" s="33"/>
    </row>
    <row r="39" spans="2:14" ht="24.75" customHeight="1">
      <c r="B39" s="413"/>
      <c r="C39" s="35">
        <v>4</v>
      </c>
      <c r="D39" s="36"/>
      <c r="E39" s="36"/>
      <c r="F39" s="36"/>
      <c r="G39" s="37"/>
      <c r="H39" s="213"/>
      <c r="I39" s="413"/>
      <c r="J39" s="35">
        <v>3</v>
      </c>
      <c r="K39" s="36"/>
      <c r="L39" s="36"/>
      <c r="M39" s="36"/>
      <c r="N39" s="37"/>
    </row>
    <row r="40" spans="2:14" ht="24.75" customHeight="1">
      <c r="B40" s="413"/>
      <c r="C40" s="35">
        <v>6</v>
      </c>
      <c r="D40" s="36"/>
      <c r="E40" s="36"/>
      <c r="F40" s="36"/>
      <c r="G40" s="37"/>
      <c r="H40" s="213"/>
      <c r="I40" s="413"/>
      <c r="J40" s="35">
        <v>5</v>
      </c>
      <c r="K40" s="36"/>
      <c r="L40" s="36"/>
      <c r="M40" s="36"/>
      <c r="N40" s="37"/>
    </row>
    <row r="41" spans="2:14" ht="24.75" customHeight="1" thickBot="1">
      <c r="B41" s="38"/>
      <c r="C41" s="39">
        <v>5</v>
      </c>
      <c r="D41" s="40"/>
      <c r="E41" s="40"/>
      <c r="F41" s="40"/>
      <c r="G41" s="41"/>
      <c r="H41" s="213"/>
      <c r="I41" s="38"/>
      <c r="J41" s="39">
        <v>6</v>
      </c>
      <c r="K41" s="40"/>
      <c r="L41" s="40"/>
      <c r="M41" s="40"/>
      <c r="N41" s="41"/>
    </row>
    <row r="42" spans="2:14" ht="19.5" customHeight="1">
      <c r="B42" s="402" t="s">
        <v>51</v>
      </c>
      <c r="C42" s="403"/>
      <c r="D42" s="406"/>
      <c r="E42" s="408"/>
      <c r="F42" s="410"/>
      <c r="I42" s="402" t="s">
        <v>51</v>
      </c>
      <c r="J42" s="403"/>
      <c r="K42" s="406"/>
      <c r="L42" s="408"/>
      <c r="M42" s="410"/>
      <c r="N42" s="427"/>
    </row>
    <row r="43" spans="2:14" ht="9.75" customHeight="1">
      <c r="B43" s="404"/>
      <c r="C43" s="405"/>
      <c r="D43" s="407"/>
      <c r="E43" s="409"/>
      <c r="F43" s="411"/>
      <c r="I43" s="404"/>
      <c r="J43" s="405"/>
      <c r="K43" s="407"/>
      <c r="L43" s="409"/>
      <c r="M43" s="411"/>
      <c r="N43" s="428"/>
    </row>
    <row r="44" ht="15.75" thickBot="1">
      <c r="H44" s="213"/>
    </row>
    <row r="45" spans="2:14" ht="15.75" thickBot="1">
      <c r="B45" s="27"/>
      <c r="D45" s="42" t="s">
        <v>8</v>
      </c>
      <c r="E45" s="29" t="s">
        <v>6</v>
      </c>
      <c r="F45" s="29" t="s">
        <v>38</v>
      </c>
      <c r="G45" s="30" t="s">
        <v>39</v>
      </c>
      <c r="H45" s="213"/>
      <c r="I45" s="27"/>
      <c r="K45" s="42" t="s">
        <v>8</v>
      </c>
      <c r="L45" s="29" t="s">
        <v>6</v>
      </c>
      <c r="M45" s="29" t="s">
        <v>38</v>
      </c>
      <c r="N45" s="30" t="s">
        <v>39</v>
      </c>
    </row>
    <row r="46" spans="2:14" ht="24.75" customHeight="1">
      <c r="B46" s="412"/>
      <c r="C46" s="31">
        <v>5</v>
      </c>
      <c r="D46" s="32"/>
      <c r="E46" s="32"/>
      <c r="F46" s="32"/>
      <c r="G46" s="33"/>
      <c r="H46" s="213"/>
      <c r="I46" s="412"/>
      <c r="J46" s="31">
        <v>6</v>
      </c>
      <c r="K46" s="32"/>
      <c r="L46" s="32"/>
      <c r="M46" s="32"/>
      <c r="N46" s="33"/>
    </row>
    <row r="47" spans="2:14" ht="24.75" customHeight="1">
      <c r="B47" s="413"/>
      <c r="C47" s="35">
        <v>6</v>
      </c>
      <c r="D47" s="36"/>
      <c r="E47" s="36"/>
      <c r="F47" s="36"/>
      <c r="G47" s="37"/>
      <c r="H47" s="213"/>
      <c r="I47" s="413"/>
      <c r="J47" s="35">
        <v>5</v>
      </c>
      <c r="K47" s="36"/>
      <c r="L47" s="36"/>
      <c r="M47" s="36"/>
      <c r="N47" s="37"/>
    </row>
    <row r="48" spans="2:14" ht="24.75" customHeight="1">
      <c r="B48" s="413"/>
      <c r="C48" s="35">
        <v>2</v>
      </c>
      <c r="D48" s="36"/>
      <c r="E48" s="36"/>
      <c r="F48" s="36"/>
      <c r="G48" s="37"/>
      <c r="H48" s="213"/>
      <c r="I48" s="413"/>
      <c r="J48" s="35">
        <v>1</v>
      </c>
      <c r="K48" s="36"/>
      <c r="L48" s="36"/>
      <c r="M48" s="36"/>
      <c r="N48" s="37"/>
    </row>
    <row r="49" spans="2:14" ht="24.75" customHeight="1" thickBot="1">
      <c r="B49" s="38"/>
      <c r="C49" s="39">
        <v>1</v>
      </c>
      <c r="D49" s="40"/>
      <c r="E49" s="40"/>
      <c r="F49" s="40"/>
      <c r="G49" s="41"/>
      <c r="H49" s="213"/>
      <c r="I49" s="38"/>
      <c r="J49" s="39">
        <v>2</v>
      </c>
      <c r="K49" s="40"/>
      <c r="L49" s="40"/>
      <c r="M49" s="40"/>
      <c r="N49" s="41"/>
    </row>
    <row r="50" spans="2:14" ht="19.5" customHeight="1">
      <c r="B50" s="402" t="s">
        <v>51</v>
      </c>
      <c r="C50" s="403"/>
      <c r="D50" s="406"/>
      <c r="E50" s="408"/>
      <c r="F50" s="410"/>
      <c r="I50" s="402" t="s">
        <v>51</v>
      </c>
      <c r="J50" s="403"/>
      <c r="K50" s="406"/>
      <c r="L50" s="408"/>
      <c r="M50" s="410"/>
      <c r="N50" s="427"/>
    </row>
    <row r="51" spans="2:14" ht="9.75" customHeight="1">
      <c r="B51" s="404"/>
      <c r="C51" s="405"/>
      <c r="D51" s="407"/>
      <c r="E51" s="409"/>
      <c r="F51" s="411"/>
      <c r="I51" s="404"/>
      <c r="J51" s="405"/>
      <c r="K51" s="407"/>
      <c r="L51" s="409"/>
      <c r="M51" s="411"/>
      <c r="N51" s="428"/>
    </row>
    <row r="53" spans="1:14" ht="21">
      <c r="A53" s="23"/>
      <c r="B53" s="212" t="str">
        <f>$B$1</f>
        <v>Majstrovstvá kraja</v>
      </c>
      <c r="C53" s="24"/>
      <c r="D53" s="424" t="s">
        <v>119</v>
      </c>
      <c r="E53" s="425"/>
      <c r="F53" s="425"/>
      <c r="G53" s="425"/>
      <c r="H53" s="425"/>
      <c r="I53" s="425"/>
      <c r="J53" s="24"/>
      <c r="K53" s="25"/>
      <c r="L53" s="24"/>
      <c r="M53" s="426">
        <f>$M$1</f>
        <v>43892</v>
      </c>
      <c r="N53" s="426"/>
    </row>
    <row r="54" spans="2:14" ht="16.5" thickBot="1">
      <c r="B54" s="212"/>
      <c r="D54" s="26"/>
      <c r="E54" s="26"/>
      <c r="F54" s="26"/>
      <c r="G54" s="26"/>
      <c r="K54" s="26"/>
      <c r="L54" s="26"/>
      <c r="M54" s="26"/>
      <c r="N54" s="26"/>
    </row>
    <row r="55" spans="2:14" ht="15.75" thickBot="1">
      <c r="B55" s="27"/>
      <c r="D55" s="28" t="s">
        <v>8</v>
      </c>
      <c r="E55" s="29" t="s">
        <v>6</v>
      </c>
      <c r="F55" s="29" t="s">
        <v>38</v>
      </c>
      <c r="G55" s="30" t="s">
        <v>39</v>
      </c>
      <c r="I55" s="27"/>
      <c r="K55" s="28" t="s">
        <v>8</v>
      </c>
      <c r="L55" s="29" t="s">
        <v>6</v>
      </c>
      <c r="M55" s="29" t="s">
        <v>38</v>
      </c>
      <c r="N55" s="30" t="s">
        <v>39</v>
      </c>
    </row>
    <row r="56" spans="2:14" ht="24.75" customHeight="1">
      <c r="B56" s="412"/>
      <c r="C56" s="31">
        <v>1</v>
      </c>
      <c r="D56" s="32"/>
      <c r="E56" s="32"/>
      <c r="F56" s="32"/>
      <c r="G56" s="33"/>
      <c r="H56" s="213"/>
      <c r="I56" s="412"/>
      <c r="J56" s="31">
        <v>2</v>
      </c>
      <c r="K56" s="32"/>
      <c r="L56" s="32"/>
      <c r="M56" s="32"/>
      <c r="N56" s="33"/>
    </row>
    <row r="57" spans="2:14" ht="24.75" customHeight="1">
      <c r="B57" s="413"/>
      <c r="C57" s="35">
        <v>2</v>
      </c>
      <c r="D57" s="36"/>
      <c r="E57" s="36"/>
      <c r="F57" s="36"/>
      <c r="G57" s="37"/>
      <c r="H57" s="213"/>
      <c r="I57" s="413"/>
      <c r="J57" s="35">
        <v>1</v>
      </c>
      <c r="K57" s="36"/>
      <c r="L57" s="36"/>
      <c r="M57" s="36"/>
      <c r="N57" s="37"/>
    </row>
    <row r="58" spans="2:14" ht="24.75" customHeight="1">
      <c r="B58" s="413"/>
      <c r="C58" s="35">
        <v>4</v>
      </c>
      <c r="D58" s="36"/>
      <c r="E58" s="36"/>
      <c r="F58" s="36"/>
      <c r="G58" s="37"/>
      <c r="H58" s="213"/>
      <c r="I58" s="413"/>
      <c r="J58" s="35">
        <v>3</v>
      </c>
      <c r="K58" s="36"/>
      <c r="L58" s="36"/>
      <c r="M58" s="36"/>
      <c r="N58" s="37"/>
    </row>
    <row r="59" spans="2:14" ht="24.75" customHeight="1" thickBot="1">
      <c r="B59" s="38"/>
      <c r="C59" s="39">
        <v>3</v>
      </c>
      <c r="D59" s="40"/>
      <c r="E59" s="40"/>
      <c r="F59" s="40"/>
      <c r="G59" s="41"/>
      <c r="H59" s="213"/>
      <c r="I59" s="38"/>
      <c r="J59" s="39">
        <v>4</v>
      </c>
      <c r="K59" s="40"/>
      <c r="L59" s="40"/>
      <c r="M59" s="40"/>
      <c r="N59" s="41"/>
    </row>
    <row r="60" spans="2:14" ht="19.5" customHeight="1">
      <c r="B60" s="402" t="s">
        <v>51</v>
      </c>
      <c r="C60" s="403"/>
      <c r="D60" s="406"/>
      <c r="E60" s="408"/>
      <c r="F60" s="410"/>
      <c r="I60" s="402" t="s">
        <v>51</v>
      </c>
      <c r="J60" s="403"/>
      <c r="K60" s="406"/>
      <c r="L60" s="408"/>
      <c r="M60" s="410"/>
      <c r="N60" s="427"/>
    </row>
    <row r="61" spans="2:14" ht="9.75" customHeight="1">
      <c r="B61" s="404"/>
      <c r="C61" s="405"/>
      <c r="D61" s="407"/>
      <c r="E61" s="409"/>
      <c r="F61" s="411"/>
      <c r="I61" s="404"/>
      <c r="J61" s="405"/>
      <c r="K61" s="407"/>
      <c r="L61" s="409"/>
      <c r="M61" s="411"/>
      <c r="N61" s="428"/>
    </row>
    <row r="62" spans="4:8" ht="15.75" thickBot="1">
      <c r="D62" s="26"/>
      <c r="H62" s="213"/>
    </row>
    <row r="63" spans="2:14" ht="15.75" thickBot="1">
      <c r="B63" s="27"/>
      <c r="D63" s="28" t="s">
        <v>8</v>
      </c>
      <c r="E63" s="29" t="s">
        <v>6</v>
      </c>
      <c r="F63" s="29" t="s">
        <v>38</v>
      </c>
      <c r="G63" s="30" t="s">
        <v>39</v>
      </c>
      <c r="H63" s="213"/>
      <c r="I63" s="27"/>
      <c r="K63" s="42" t="s">
        <v>8</v>
      </c>
      <c r="L63" s="29" t="s">
        <v>6</v>
      </c>
      <c r="M63" s="29" t="s">
        <v>38</v>
      </c>
      <c r="N63" s="30" t="s">
        <v>39</v>
      </c>
    </row>
    <row r="64" spans="2:14" ht="24.75" customHeight="1">
      <c r="B64" s="412"/>
      <c r="C64" s="31">
        <v>3</v>
      </c>
      <c r="D64" s="32"/>
      <c r="E64" s="32"/>
      <c r="F64" s="32"/>
      <c r="G64" s="33"/>
      <c r="H64" s="213"/>
      <c r="I64" s="412"/>
      <c r="J64" s="31">
        <v>4</v>
      </c>
      <c r="K64" s="32"/>
      <c r="L64" s="32"/>
      <c r="M64" s="32"/>
      <c r="N64" s="33"/>
    </row>
    <row r="65" spans="2:14" ht="24.75" customHeight="1">
      <c r="B65" s="413"/>
      <c r="C65" s="35">
        <v>4</v>
      </c>
      <c r="D65" s="36"/>
      <c r="E65" s="36"/>
      <c r="F65" s="36"/>
      <c r="G65" s="37"/>
      <c r="H65" s="213"/>
      <c r="I65" s="413"/>
      <c r="J65" s="35">
        <v>3</v>
      </c>
      <c r="K65" s="36"/>
      <c r="L65" s="36"/>
      <c r="M65" s="36"/>
      <c r="N65" s="37"/>
    </row>
    <row r="66" spans="2:14" ht="24.75" customHeight="1">
      <c r="B66" s="413"/>
      <c r="C66" s="35">
        <v>6</v>
      </c>
      <c r="D66" s="36"/>
      <c r="E66" s="36"/>
      <c r="F66" s="36"/>
      <c r="G66" s="37"/>
      <c r="H66" s="213"/>
      <c r="I66" s="413"/>
      <c r="J66" s="35">
        <v>5</v>
      </c>
      <c r="K66" s="36"/>
      <c r="L66" s="36"/>
      <c r="M66" s="36"/>
      <c r="N66" s="37"/>
    </row>
    <row r="67" spans="2:14" ht="24.75" customHeight="1" thickBot="1">
      <c r="B67" s="38"/>
      <c r="C67" s="39">
        <v>5</v>
      </c>
      <c r="D67" s="40"/>
      <c r="E67" s="40"/>
      <c r="F67" s="40"/>
      <c r="G67" s="41"/>
      <c r="H67" s="213"/>
      <c r="I67" s="38"/>
      <c r="J67" s="39">
        <v>6</v>
      </c>
      <c r="K67" s="40"/>
      <c r="L67" s="40"/>
      <c r="M67" s="40"/>
      <c r="N67" s="41"/>
    </row>
    <row r="68" spans="2:14" ht="19.5" customHeight="1">
      <c r="B68" s="402" t="s">
        <v>51</v>
      </c>
      <c r="C68" s="403"/>
      <c r="D68" s="406"/>
      <c r="E68" s="408"/>
      <c r="F68" s="410"/>
      <c r="I68" s="402" t="s">
        <v>51</v>
      </c>
      <c r="J68" s="403"/>
      <c r="K68" s="406"/>
      <c r="L68" s="408"/>
      <c r="M68" s="410"/>
      <c r="N68" s="427"/>
    </row>
    <row r="69" spans="2:14" ht="9.75" customHeight="1">
      <c r="B69" s="404"/>
      <c r="C69" s="405"/>
      <c r="D69" s="407"/>
      <c r="E69" s="409"/>
      <c r="F69" s="411"/>
      <c r="I69" s="404"/>
      <c r="J69" s="405"/>
      <c r="K69" s="407"/>
      <c r="L69" s="409"/>
      <c r="M69" s="411"/>
      <c r="N69" s="428"/>
    </row>
    <row r="70" ht="15.75" thickBot="1">
      <c r="H70" s="213"/>
    </row>
    <row r="71" spans="2:14" ht="15.75" thickBot="1">
      <c r="B71" s="27"/>
      <c r="D71" s="42" t="s">
        <v>8</v>
      </c>
      <c r="E71" s="29" t="s">
        <v>6</v>
      </c>
      <c r="F71" s="29" t="s">
        <v>38</v>
      </c>
      <c r="G71" s="30" t="s">
        <v>39</v>
      </c>
      <c r="H71" s="213"/>
      <c r="I71" s="27"/>
      <c r="K71" s="42" t="s">
        <v>8</v>
      </c>
      <c r="L71" s="29" t="s">
        <v>6</v>
      </c>
      <c r="M71" s="29" t="s">
        <v>38</v>
      </c>
      <c r="N71" s="30" t="s">
        <v>39</v>
      </c>
    </row>
    <row r="72" spans="2:14" ht="24.75" customHeight="1">
      <c r="B72" s="412"/>
      <c r="C72" s="31">
        <v>5</v>
      </c>
      <c r="D72" s="32"/>
      <c r="E72" s="32"/>
      <c r="F72" s="32"/>
      <c r="G72" s="33"/>
      <c r="H72" s="213"/>
      <c r="I72" s="412"/>
      <c r="J72" s="31">
        <v>6</v>
      </c>
      <c r="K72" s="32"/>
      <c r="L72" s="32"/>
      <c r="M72" s="32"/>
      <c r="N72" s="33"/>
    </row>
    <row r="73" spans="2:14" ht="24.75" customHeight="1">
      <c r="B73" s="413"/>
      <c r="C73" s="35">
        <v>6</v>
      </c>
      <c r="D73" s="36"/>
      <c r="E73" s="36"/>
      <c r="F73" s="36"/>
      <c r="G73" s="37"/>
      <c r="H73" s="213"/>
      <c r="I73" s="413"/>
      <c r="J73" s="35">
        <v>5</v>
      </c>
      <c r="K73" s="36"/>
      <c r="L73" s="36"/>
      <c r="M73" s="36"/>
      <c r="N73" s="37"/>
    </row>
    <row r="74" spans="2:14" ht="24.75" customHeight="1">
      <c r="B74" s="413"/>
      <c r="C74" s="35">
        <v>2</v>
      </c>
      <c r="D74" s="36"/>
      <c r="E74" s="36"/>
      <c r="F74" s="36"/>
      <c r="G74" s="37"/>
      <c r="H74" s="213"/>
      <c r="I74" s="413"/>
      <c r="J74" s="35">
        <v>1</v>
      </c>
      <c r="K74" s="36"/>
      <c r="L74" s="36"/>
      <c r="M74" s="36"/>
      <c r="N74" s="37"/>
    </row>
    <row r="75" spans="2:14" ht="24.75" customHeight="1" thickBot="1">
      <c r="B75" s="38"/>
      <c r="C75" s="39">
        <v>1</v>
      </c>
      <c r="D75" s="40"/>
      <c r="E75" s="40"/>
      <c r="F75" s="40"/>
      <c r="G75" s="41"/>
      <c r="H75" s="213"/>
      <c r="I75" s="38"/>
      <c r="J75" s="39">
        <v>2</v>
      </c>
      <c r="K75" s="40"/>
      <c r="L75" s="40"/>
      <c r="M75" s="40"/>
      <c r="N75" s="41"/>
    </row>
    <row r="76" spans="2:14" ht="19.5" customHeight="1">
      <c r="B76" s="402" t="s">
        <v>51</v>
      </c>
      <c r="C76" s="403"/>
      <c r="D76" s="406"/>
      <c r="E76" s="408"/>
      <c r="F76" s="410"/>
      <c r="I76" s="402" t="s">
        <v>51</v>
      </c>
      <c r="J76" s="403"/>
      <c r="K76" s="406"/>
      <c r="L76" s="408"/>
      <c r="M76" s="410"/>
      <c r="N76" s="427"/>
    </row>
    <row r="77" spans="2:14" ht="9.75" customHeight="1">
      <c r="B77" s="404"/>
      <c r="C77" s="405"/>
      <c r="D77" s="407"/>
      <c r="E77" s="409"/>
      <c r="F77" s="411"/>
      <c r="I77" s="404"/>
      <c r="J77" s="405"/>
      <c r="K77" s="407"/>
      <c r="L77" s="409"/>
      <c r="M77" s="411"/>
      <c r="N77" s="428"/>
    </row>
    <row r="79" spans="1:14" ht="21">
      <c r="A79" s="23"/>
      <c r="B79" s="212" t="str">
        <f>$B$1</f>
        <v>Majstrovstvá kraja</v>
      </c>
      <c r="C79" s="24"/>
      <c r="D79" s="424" t="s">
        <v>120</v>
      </c>
      <c r="E79" s="425"/>
      <c r="F79" s="425"/>
      <c r="G79" s="425"/>
      <c r="H79" s="425"/>
      <c r="I79" s="425"/>
      <c r="J79" s="24"/>
      <c r="K79" s="25"/>
      <c r="L79" s="24"/>
      <c r="M79" s="426">
        <f>$M$1</f>
        <v>43892</v>
      </c>
      <c r="N79" s="426"/>
    </row>
    <row r="80" spans="2:14" ht="16.5" thickBot="1">
      <c r="B80" s="212"/>
      <c r="D80" s="26"/>
      <c r="E80" s="26"/>
      <c r="F80" s="26"/>
      <c r="G80" s="26"/>
      <c r="K80" s="26"/>
      <c r="L80" s="26"/>
      <c r="M80" s="214"/>
      <c r="N80" s="26"/>
    </row>
    <row r="81" spans="2:14" ht="15.75" thickBot="1">
      <c r="B81" s="27"/>
      <c r="D81" s="28" t="s">
        <v>8</v>
      </c>
      <c r="E81" s="29" t="s">
        <v>6</v>
      </c>
      <c r="F81" s="29" t="s">
        <v>38</v>
      </c>
      <c r="G81" s="30" t="s">
        <v>39</v>
      </c>
      <c r="I81" s="27"/>
      <c r="K81" s="28" t="s">
        <v>8</v>
      </c>
      <c r="L81" s="29" t="s">
        <v>6</v>
      </c>
      <c r="M81" s="29" t="s">
        <v>38</v>
      </c>
      <c r="N81" s="30" t="s">
        <v>39</v>
      </c>
    </row>
    <row r="82" spans="2:14" ht="24.75" customHeight="1">
      <c r="B82" s="412"/>
      <c r="C82" s="31">
        <v>1</v>
      </c>
      <c r="D82" s="32"/>
      <c r="E82" s="32"/>
      <c r="F82" s="32"/>
      <c r="G82" s="33"/>
      <c r="H82" s="213"/>
      <c r="I82" s="412"/>
      <c r="J82" s="31">
        <v>2</v>
      </c>
      <c r="K82" s="32"/>
      <c r="L82" s="32"/>
      <c r="M82" s="32"/>
      <c r="N82" s="33"/>
    </row>
    <row r="83" spans="2:14" ht="24.75" customHeight="1">
      <c r="B83" s="413"/>
      <c r="C83" s="35">
        <v>2</v>
      </c>
      <c r="D83" s="36"/>
      <c r="E83" s="36"/>
      <c r="F83" s="36"/>
      <c r="G83" s="37"/>
      <c r="H83" s="213"/>
      <c r="I83" s="413"/>
      <c r="J83" s="35">
        <v>1</v>
      </c>
      <c r="K83" s="36"/>
      <c r="L83" s="36"/>
      <c r="M83" s="36"/>
      <c r="N83" s="37"/>
    </row>
    <row r="84" spans="2:14" ht="24.75" customHeight="1">
      <c r="B84" s="413"/>
      <c r="C84" s="35">
        <v>4</v>
      </c>
      <c r="D84" s="36"/>
      <c r="E84" s="36"/>
      <c r="F84" s="36"/>
      <c r="G84" s="37"/>
      <c r="H84" s="213"/>
      <c r="I84" s="413"/>
      <c r="J84" s="35">
        <v>3</v>
      </c>
      <c r="K84" s="36"/>
      <c r="L84" s="36"/>
      <c r="M84" s="36"/>
      <c r="N84" s="37"/>
    </row>
    <row r="85" spans="2:14" ht="24.75" customHeight="1" thickBot="1">
      <c r="B85" s="38"/>
      <c r="C85" s="39">
        <v>3</v>
      </c>
      <c r="D85" s="40"/>
      <c r="E85" s="40"/>
      <c r="F85" s="40"/>
      <c r="G85" s="41"/>
      <c r="H85" s="213"/>
      <c r="I85" s="38"/>
      <c r="J85" s="39">
        <v>4</v>
      </c>
      <c r="K85" s="40"/>
      <c r="L85" s="40"/>
      <c r="M85" s="40"/>
      <c r="N85" s="41"/>
    </row>
    <row r="86" spans="2:14" ht="19.5" customHeight="1">
      <c r="B86" s="402" t="s">
        <v>51</v>
      </c>
      <c r="C86" s="403"/>
      <c r="D86" s="406"/>
      <c r="E86" s="408"/>
      <c r="F86" s="410"/>
      <c r="I86" s="402" t="s">
        <v>51</v>
      </c>
      <c r="J86" s="403"/>
      <c r="K86" s="406"/>
      <c r="L86" s="408"/>
      <c r="M86" s="410"/>
      <c r="N86" s="427"/>
    </row>
    <row r="87" spans="2:14" ht="9.75" customHeight="1">
      <c r="B87" s="404"/>
      <c r="C87" s="405"/>
      <c r="D87" s="407"/>
      <c r="E87" s="409"/>
      <c r="F87" s="411"/>
      <c r="I87" s="404"/>
      <c r="J87" s="405"/>
      <c r="K87" s="407"/>
      <c r="L87" s="409"/>
      <c r="M87" s="411"/>
      <c r="N87" s="428"/>
    </row>
    <row r="88" spans="4:8" ht="15.75" thickBot="1">
      <c r="D88" s="26"/>
      <c r="H88" s="213"/>
    </row>
    <row r="89" spans="2:14" ht="15.75" thickBot="1">
      <c r="B89" s="27"/>
      <c r="D89" s="28" t="s">
        <v>8</v>
      </c>
      <c r="E89" s="29" t="s">
        <v>6</v>
      </c>
      <c r="F89" s="29" t="s">
        <v>38</v>
      </c>
      <c r="G89" s="30" t="s">
        <v>39</v>
      </c>
      <c r="H89" s="213"/>
      <c r="I89" s="27"/>
      <c r="K89" s="42" t="s">
        <v>8</v>
      </c>
      <c r="L89" s="29" t="s">
        <v>6</v>
      </c>
      <c r="M89" s="29" t="s">
        <v>38</v>
      </c>
      <c r="N89" s="30" t="s">
        <v>39</v>
      </c>
    </row>
    <row r="90" spans="2:14" ht="24.75" customHeight="1">
      <c r="B90" s="412"/>
      <c r="C90" s="31">
        <v>3</v>
      </c>
      <c r="D90" s="32"/>
      <c r="E90" s="32"/>
      <c r="F90" s="32"/>
      <c r="G90" s="33"/>
      <c r="H90" s="213"/>
      <c r="I90" s="412"/>
      <c r="J90" s="31">
        <v>4</v>
      </c>
      <c r="K90" s="32"/>
      <c r="L90" s="32"/>
      <c r="M90" s="32"/>
      <c r="N90" s="33"/>
    </row>
    <row r="91" spans="2:14" ht="24.75" customHeight="1">
      <c r="B91" s="413"/>
      <c r="C91" s="35">
        <v>4</v>
      </c>
      <c r="D91" s="36"/>
      <c r="E91" s="36"/>
      <c r="F91" s="36"/>
      <c r="G91" s="37"/>
      <c r="H91" s="213"/>
      <c r="I91" s="413"/>
      <c r="J91" s="35">
        <v>3</v>
      </c>
      <c r="K91" s="36"/>
      <c r="L91" s="36"/>
      <c r="M91" s="36"/>
      <c r="N91" s="37"/>
    </row>
    <row r="92" spans="2:14" ht="24.75" customHeight="1">
      <c r="B92" s="413"/>
      <c r="C92" s="35">
        <v>6</v>
      </c>
      <c r="D92" s="36"/>
      <c r="E92" s="36"/>
      <c r="F92" s="36"/>
      <c r="G92" s="37"/>
      <c r="H92" s="213"/>
      <c r="I92" s="413"/>
      <c r="J92" s="35">
        <v>5</v>
      </c>
      <c r="K92" s="36"/>
      <c r="L92" s="36"/>
      <c r="M92" s="36"/>
      <c r="N92" s="37"/>
    </row>
    <row r="93" spans="2:14" ht="24.75" customHeight="1" thickBot="1">
      <c r="B93" s="38"/>
      <c r="C93" s="39">
        <v>5</v>
      </c>
      <c r="D93" s="40"/>
      <c r="E93" s="40"/>
      <c r="F93" s="40"/>
      <c r="G93" s="41"/>
      <c r="H93" s="213"/>
      <c r="I93" s="38"/>
      <c r="J93" s="39">
        <v>6</v>
      </c>
      <c r="K93" s="40"/>
      <c r="L93" s="40"/>
      <c r="M93" s="40"/>
      <c r="N93" s="41"/>
    </row>
    <row r="94" spans="2:14" ht="19.5" customHeight="1">
      <c r="B94" s="402" t="s">
        <v>51</v>
      </c>
      <c r="C94" s="403"/>
      <c r="D94" s="406"/>
      <c r="E94" s="408"/>
      <c r="F94" s="410"/>
      <c r="I94" s="402" t="s">
        <v>51</v>
      </c>
      <c r="J94" s="403"/>
      <c r="K94" s="406"/>
      <c r="L94" s="408"/>
      <c r="M94" s="410"/>
      <c r="N94" s="427"/>
    </row>
    <row r="95" spans="2:14" ht="9.75" customHeight="1">
      <c r="B95" s="404"/>
      <c r="C95" s="405"/>
      <c r="D95" s="407"/>
      <c r="E95" s="409"/>
      <c r="F95" s="411"/>
      <c r="I95" s="404"/>
      <c r="J95" s="405"/>
      <c r="K95" s="407"/>
      <c r="L95" s="409"/>
      <c r="M95" s="411"/>
      <c r="N95" s="428"/>
    </row>
    <row r="96" ht="15.75" thickBot="1">
      <c r="H96" s="213"/>
    </row>
    <row r="97" spans="2:14" ht="15.75" thickBot="1">
      <c r="B97" s="27"/>
      <c r="D97" s="42" t="s">
        <v>8</v>
      </c>
      <c r="E97" s="29" t="s">
        <v>6</v>
      </c>
      <c r="F97" s="29" t="s">
        <v>38</v>
      </c>
      <c r="G97" s="30" t="s">
        <v>39</v>
      </c>
      <c r="H97" s="213"/>
      <c r="I97" s="27"/>
      <c r="K97" s="42" t="s">
        <v>8</v>
      </c>
      <c r="L97" s="29" t="s">
        <v>6</v>
      </c>
      <c r="M97" s="29" t="s">
        <v>38</v>
      </c>
      <c r="N97" s="30" t="s">
        <v>39</v>
      </c>
    </row>
    <row r="98" spans="2:14" ht="24.75" customHeight="1">
      <c r="B98" s="412"/>
      <c r="C98" s="31">
        <v>5</v>
      </c>
      <c r="D98" s="32"/>
      <c r="E98" s="32"/>
      <c r="F98" s="32"/>
      <c r="G98" s="33"/>
      <c r="H98" s="213"/>
      <c r="I98" s="412"/>
      <c r="J98" s="31">
        <v>6</v>
      </c>
      <c r="K98" s="32"/>
      <c r="L98" s="32"/>
      <c r="M98" s="32"/>
      <c r="N98" s="33"/>
    </row>
    <row r="99" spans="2:14" ht="24.75" customHeight="1">
      <c r="B99" s="413"/>
      <c r="C99" s="35">
        <v>6</v>
      </c>
      <c r="D99" s="36"/>
      <c r="E99" s="36"/>
      <c r="F99" s="36"/>
      <c r="G99" s="37"/>
      <c r="H99" s="213"/>
      <c r="I99" s="413"/>
      <c r="J99" s="35">
        <v>5</v>
      </c>
      <c r="K99" s="36"/>
      <c r="L99" s="36"/>
      <c r="M99" s="36"/>
      <c r="N99" s="37"/>
    </row>
    <row r="100" spans="2:14" ht="24.75" customHeight="1">
      <c r="B100" s="413"/>
      <c r="C100" s="35">
        <v>2</v>
      </c>
      <c r="D100" s="36"/>
      <c r="E100" s="36"/>
      <c r="F100" s="36"/>
      <c r="G100" s="37"/>
      <c r="H100" s="213"/>
      <c r="I100" s="413"/>
      <c r="J100" s="35">
        <v>1</v>
      </c>
      <c r="K100" s="36"/>
      <c r="L100" s="36"/>
      <c r="M100" s="36"/>
      <c r="N100" s="37"/>
    </row>
    <row r="101" spans="2:14" ht="24.75" customHeight="1" thickBot="1">
      <c r="B101" s="38"/>
      <c r="C101" s="39">
        <v>1</v>
      </c>
      <c r="D101" s="40"/>
      <c r="E101" s="40"/>
      <c r="F101" s="40"/>
      <c r="G101" s="41"/>
      <c r="H101" s="213"/>
      <c r="I101" s="38"/>
      <c r="J101" s="39">
        <v>2</v>
      </c>
      <c r="K101" s="40"/>
      <c r="L101" s="40"/>
      <c r="M101" s="40"/>
      <c r="N101" s="41"/>
    </row>
    <row r="102" spans="2:14" ht="19.5" customHeight="1">
      <c r="B102" s="402" t="s">
        <v>51</v>
      </c>
      <c r="C102" s="403"/>
      <c r="D102" s="406"/>
      <c r="E102" s="408"/>
      <c r="F102" s="410"/>
      <c r="I102" s="402" t="s">
        <v>51</v>
      </c>
      <c r="J102" s="403"/>
      <c r="K102" s="406"/>
      <c r="L102" s="408"/>
      <c r="M102" s="410"/>
      <c r="N102" s="427"/>
    </row>
    <row r="103" spans="2:14" ht="9.75" customHeight="1">
      <c r="B103" s="404"/>
      <c r="C103" s="405"/>
      <c r="D103" s="407"/>
      <c r="E103" s="409"/>
      <c r="F103" s="411"/>
      <c r="I103" s="404"/>
      <c r="J103" s="405"/>
      <c r="K103" s="407"/>
      <c r="L103" s="409"/>
      <c r="M103" s="411"/>
      <c r="N103" s="428"/>
    </row>
    <row r="105" spans="1:14" ht="21">
      <c r="A105" s="23"/>
      <c r="B105" s="212" t="str">
        <f>$B$1</f>
        <v>Majstrovstvá kraja</v>
      </c>
      <c r="C105" s="24"/>
      <c r="D105" s="424" t="s">
        <v>121</v>
      </c>
      <c r="E105" s="425"/>
      <c r="F105" s="425"/>
      <c r="G105" s="425"/>
      <c r="H105" s="425"/>
      <c r="I105" s="425"/>
      <c r="J105" s="24"/>
      <c r="K105" s="25"/>
      <c r="L105" s="24"/>
      <c r="M105" s="426">
        <f>$M$1</f>
        <v>43892</v>
      </c>
      <c r="N105" s="426"/>
    </row>
    <row r="106" spans="2:14" ht="16.5" thickBot="1">
      <c r="B106" s="212"/>
      <c r="D106" s="26"/>
      <c r="E106" s="26"/>
      <c r="F106" s="26"/>
      <c r="G106" s="26"/>
      <c r="K106" s="26"/>
      <c r="L106" s="26"/>
      <c r="M106" s="26"/>
      <c r="N106" s="26"/>
    </row>
    <row r="107" spans="2:14" ht="15.75" thickBot="1">
      <c r="B107" s="27"/>
      <c r="D107" s="28" t="s">
        <v>8</v>
      </c>
      <c r="E107" s="29" t="s">
        <v>6</v>
      </c>
      <c r="F107" s="29" t="s">
        <v>38</v>
      </c>
      <c r="G107" s="30" t="s">
        <v>39</v>
      </c>
      <c r="I107" s="27"/>
      <c r="K107" s="28" t="s">
        <v>8</v>
      </c>
      <c r="L107" s="29" t="s">
        <v>6</v>
      </c>
      <c r="M107" s="29" t="s">
        <v>38</v>
      </c>
      <c r="N107" s="30" t="s">
        <v>39</v>
      </c>
    </row>
    <row r="108" spans="2:14" ht="24.75" customHeight="1">
      <c r="B108" s="412"/>
      <c r="C108" s="31">
        <v>1</v>
      </c>
      <c r="D108" s="32"/>
      <c r="E108" s="32"/>
      <c r="F108" s="32"/>
      <c r="G108" s="33"/>
      <c r="H108" s="213"/>
      <c r="I108" s="412"/>
      <c r="J108" s="31">
        <v>2</v>
      </c>
      <c r="K108" s="32"/>
      <c r="L108" s="32"/>
      <c r="M108" s="32"/>
      <c r="N108" s="33"/>
    </row>
    <row r="109" spans="2:14" ht="24.75" customHeight="1">
      <c r="B109" s="413"/>
      <c r="C109" s="35">
        <v>2</v>
      </c>
      <c r="D109" s="36"/>
      <c r="E109" s="36"/>
      <c r="F109" s="36"/>
      <c r="G109" s="37"/>
      <c r="H109" s="213"/>
      <c r="I109" s="413"/>
      <c r="J109" s="35">
        <v>1</v>
      </c>
      <c r="K109" s="36"/>
      <c r="L109" s="36"/>
      <c r="M109" s="36"/>
      <c r="N109" s="37"/>
    </row>
    <row r="110" spans="2:14" ht="24.75" customHeight="1">
      <c r="B110" s="413"/>
      <c r="C110" s="35">
        <v>4</v>
      </c>
      <c r="D110" s="36"/>
      <c r="E110" s="36"/>
      <c r="F110" s="36"/>
      <c r="G110" s="37"/>
      <c r="H110" s="213"/>
      <c r="I110" s="413"/>
      <c r="J110" s="35">
        <v>3</v>
      </c>
      <c r="K110" s="36"/>
      <c r="L110" s="36"/>
      <c r="M110" s="36"/>
      <c r="N110" s="37"/>
    </row>
    <row r="111" spans="2:14" ht="24.75" customHeight="1" thickBot="1">
      <c r="B111" s="38"/>
      <c r="C111" s="39">
        <v>3</v>
      </c>
      <c r="D111" s="40"/>
      <c r="E111" s="40"/>
      <c r="F111" s="40"/>
      <c r="G111" s="41"/>
      <c r="H111" s="213"/>
      <c r="I111" s="38"/>
      <c r="J111" s="39">
        <v>4</v>
      </c>
      <c r="K111" s="40"/>
      <c r="L111" s="40"/>
      <c r="M111" s="40"/>
      <c r="N111" s="41"/>
    </row>
    <row r="112" spans="2:14" ht="19.5" customHeight="1">
      <c r="B112" s="402" t="s">
        <v>51</v>
      </c>
      <c r="C112" s="403"/>
      <c r="D112" s="406"/>
      <c r="E112" s="408"/>
      <c r="F112" s="410"/>
      <c r="I112" s="402" t="s">
        <v>51</v>
      </c>
      <c r="J112" s="403"/>
      <c r="K112" s="406"/>
      <c r="L112" s="408"/>
      <c r="M112" s="410"/>
      <c r="N112" s="427"/>
    </row>
    <row r="113" spans="2:14" ht="9.75" customHeight="1">
      <c r="B113" s="404"/>
      <c r="C113" s="405"/>
      <c r="D113" s="407"/>
      <c r="E113" s="409"/>
      <c r="F113" s="411"/>
      <c r="I113" s="404"/>
      <c r="J113" s="405"/>
      <c r="K113" s="407"/>
      <c r="L113" s="409"/>
      <c r="M113" s="411"/>
      <c r="N113" s="428"/>
    </row>
    <row r="114" spans="4:8" ht="15.75" thickBot="1">
      <c r="D114" s="26"/>
      <c r="H114" s="213"/>
    </row>
    <row r="115" spans="2:14" ht="15.75" thickBot="1">
      <c r="B115" s="27"/>
      <c r="D115" s="28" t="s">
        <v>8</v>
      </c>
      <c r="E115" s="29" t="s">
        <v>6</v>
      </c>
      <c r="F115" s="29" t="s">
        <v>38</v>
      </c>
      <c r="G115" s="30" t="s">
        <v>39</v>
      </c>
      <c r="H115" s="213"/>
      <c r="I115" s="27"/>
      <c r="K115" s="42" t="s">
        <v>8</v>
      </c>
      <c r="L115" s="29" t="s">
        <v>6</v>
      </c>
      <c r="M115" s="29" t="s">
        <v>38</v>
      </c>
      <c r="N115" s="30" t="s">
        <v>39</v>
      </c>
    </row>
    <row r="116" spans="2:14" ht="24.75" customHeight="1">
      <c r="B116" s="412"/>
      <c r="C116" s="31">
        <v>3</v>
      </c>
      <c r="D116" s="32"/>
      <c r="E116" s="32"/>
      <c r="F116" s="32"/>
      <c r="G116" s="33"/>
      <c r="H116" s="213"/>
      <c r="I116" s="412"/>
      <c r="J116" s="31">
        <v>4</v>
      </c>
      <c r="K116" s="32"/>
      <c r="L116" s="32"/>
      <c r="M116" s="32"/>
      <c r="N116" s="33"/>
    </row>
    <row r="117" spans="2:14" ht="24.75" customHeight="1">
      <c r="B117" s="413"/>
      <c r="C117" s="35">
        <v>4</v>
      </c>
      <c r="D117" s="36"/>
      <c r="E117" s="36"/>
      <c r="F117" s="36"/>
      <c r="G117" s="37"/>
      <c r="H117" s="213"/>
      <c r="I117" s="413"/>
      <c r="J117" s="35">
        <v>3</v>
      </c>
      <c r="K117" s="36"/>
      <c r="L117" s="36"/>
      <c r="M117" s="36"/>
      <c r="N117" s="37"/>
    </row>
    <row r="118" spans="2:14" ht="24.75" customHeight="1">
      <c r="B118" s="413"/>
      <c r="C118" s="35">
        <v>6</v>
      </c>
      <c r="D118" s="36"/>
      <c r="E118" s="36"/>
      <c r="F118" s="36"/>
      <c r="G118" s="37"/>
      <c r="H118" s="213"/>
      <c r="I118" s="413"/>
      <c r="J118" s="35">
        <v>5</v>
      </c>
      <c r="K118" s="36"/>
      <c r="L118" s="36"/>
      <c r="M118" s="36"/>
      <c r="N118" s="37"/>
    </row>
    <row r="119" spans="2:14" ht="24.75" customHeight="1" thickBot="1">
      <c r="B119" s="38"/>
      <c r="C119" s="39">
        <v>5</v>
      </c>
      <c r="D119" s="40"/>
      <c r="E119" s="40"/>
      <c r="F119" s="40"/>
      <c r="G119" s="41"/>
      <c r="H119" s="213"/>
      <c r="I119" s="38"/>
      <c r="J119" s="39">
        <v>6</v>
      </c>
      <c r="K119" s="40"/>
      <c r="L119" s="40"/>
      <c r="M119" s="40"/>
      <c r="N119" s="41"/>
    </row>
    <row r="120" spans="2:14" ht="19.5" customHeight="1">
      <c r="B120" s="402" t="s">
        <v>51</v>
      </c>
      <c r="C120" s="403"/>
      <c r="D120" s="406"/>
      <c r="E120" s="408"/>
      <c r="F120" s="410"/>
      <c r="I120" s="402" t="s">
        <v>51</v>
      </c>
      <c r="J120" s="403"/>
      <c r="K120" s="406"/>
      <c r="L120" s="408"/>
      <c r="M120" s="410"/>
      <c r="N120" s="427"/>
    </row>
    <row r="121" spans="2:14" ht="9.75" customHeight="1">
      <c r="B121" s="404"/>
      <c r="C121" s="405"/>
      <c r="D121" s="407"/>
      <c r="E121" s="409"/>
      <c r="F121" s="411"/>
      <c r="I121" s="404"/>
      <c r="J121" s="405"/>
      <c r="K121" s="407"/>
      <c r="L121" s="409"/>
      <c r="M121" s="411"/>
      <c r="N121" s="428"/>
    </row>
    <row r="122" ht="15.75" thickBot="1">
      <c r="H122" s="213"/>
    </row>
    <row r="123" spans="2:14" ht="15.75" thickBot="1">
      <c r="B123" s="27"/>
      <c r="D123" s="42" t="s">
        <v>8</v>
      </c>
      <c r="E123" s="29" t="s">
        <v>6</v>
      </c>
      <c r="F123" s="29" t="s">
        <v>38</v>
      </c>
      <c r="G123" s="30" t="s">
        <v>39</v>
      </c>
      <c r="H123" s="213"/>
      <c r="I123" s="27"/>
      <c r="K123" s="42" t="s">
        <v>8</v>
      </c>
      <c r="L123" s="29" t="s">
        <v>6</v>
      </c>
      <c r="M123" s="29" t="s">
        <v>38</v>
      </c>
      <c r="N123" s="30" t="s">
        <v>39</v>
      </c>
    </row>
    <row r="124" spans="2:14" ht="24.75" customHeight="1">
      <c r="B124" s="412"/>
      <c r="C124" s="31">
        <v>5</v>
      </c>
      <c r="D124" s="32"/>
      <c r="E124" s="32"/>
      <c r="F124" s="32"/>
      <c r="G124" s="33"/>
      <c r="H124" s="213"/>
      <c r="I124" s="412"/>
      <c r="J124" s="31">
        <v>6</v>
      </c>
      <c r="K124" s="32"/>
      <c r="L124" s="32"/>
      <c r="M124" s="32"/>
      <c r="N124" s="33"/>
    </row>
    <row r="125" spans="2:14" ht="24.75" customHeight="1">
      <c r="B125" s="413"/>
      <c r="C125" s="35">
        <v>6</v>
      </c>
      <c r="D125" s="36"/>
      <c r="E125" s="36"/>
      <c r="F125" s="36"/>
      <c r="G125" s="37"/>
      <c r="H125" s="213"/>
      <c r="I125" s="413"/>
      <c r="J125" s="35">
        <v>5</v>
      </c>
      <c r="K125" s="36"/>
      <c r="L125" s="36"/>
      <c r="M125" s="36"/>
      <c r="N125" s="37"/>
    </row>
    <row r="126" spans="2:14" ht="24.75" customHeight="1">
      <c r="B126" s="413"/>
      <c r="C126" s="35">
        <v>2</v>
      </c>
      <c r="D126" s="36"/>
      <c r="E126" s="36"/>
      <c r="F126" s="36"/>
      <c r="G126" s="37"/>
      <c r="H126" s="213"/>
      <c r="I126" s="413"/>
      <c r="J126" s="35">
        <v>1</v>
      </c>
      <c r="K126" s="36"/>
      <c r="L126" s="36"/>
      <c r="M126" s="36"/>
      <c r="N126" s="37"/>
    </row>
    <row r="127" spans="2:14" ht="24.75" customHeight="1" thickBot="1">
      <c r="B127" s="38"/>
      <c r="C127" s="39">
        <v>1</v>
      </c>
      <c r="D127" s="40"/>
      <c r="E127" s="40"/>
      <c r="F127" s="40"/>
      <c r="G127" s="41"/>
      <c r="H127" s="213"/>
      <c r="I127" s="38"/>
      <c r="J127" s="39">
        <v>2</v>
      </c>
      <c r="K127" s="40"/>
      <c r="L127" s="40"/>
      <c r="M127" s="40"/>
      <c r="N127" s="41"/>
    </row>
    <row r="128" spans="2:14" ht="19.5" customHeight="1">
      <c r="B128" s="402" t="s">
        <v>51</v>
      </c>
      <c r="C128" s="403"/>
      <c r="D128" s="406"/>
      <c r="E128" s="408"/>
      <c r="F128" s="410"/>
      <c r="I128" s="402" t="s">
        <v>51</v>
      </c>
      <c r="J128" s="403"/>
      <c r="K128" s="406"/>
      <c r="L128" s="408"/>
      <c r="M128" s="410"/>
      <c r="N128" s="427"/>
    </row>
    <row r="129" spans="2:14" ht="9.75" customHeight="1">
      <c r="B129" s="404"/>
      <c r="C129" s="405"/>
      <c r="D129" s="407"/>
      <c r="E129" s="409"/>
      <c r="F129" s="411"/>
      <c r="I129" s="404"/>
      <c r="J129" s="405"/>
      <c r="K129" s="407"/>
      <c r="L129" s="409"/>
      <c r="M129" s="411"/>
      <c r="N129" s="428"/>
    </row>
    <row r="131" spans="1:14" ht="21">
      <c r="A131" s="23"/>
      <c r="B131" s="212" t="str">
        <f>$B$1</f>
        <v>Majstrovstvá kraja</v>
      </c>
      <c r="C131" s="24"/>
      <c r="D131" s="424" t="s">
        <v>122</v>
      </c>
      <c r="E131" s="425"/>
      <c r="F131" s="425"/>
      <c r="G131" s="425"/>
      <c r="H131" s="425"/>
      <c r="I131" s="425"/>
      <c r="J131" s="24"/>
      <c r="K131" s="25"/>
      <c r="L131" s="24"/>
      <c r="M131" s="426">
        <f>$M$1</f>
        <v>43892</v>
      </c>
      <c r="N131" s="426"/>
    </row>
    <row r="132" spans="2:14" ht="16.5" thickBot="1">
      <c r="B132" s="212"/>
      <c r="D132" s="26"/>
      <c r="E132" s="26"/>
      <c r="F132" s="26"/>
      <c r="G132" s="26"/>
      <c r="K132" s="26"/>
      <c r="L132" s="26"/>
      <c r="M132" s="26"/>
      <c r="N132" s="26"/>
    </row>
    <row r="133" spans="2:14" ht="15.75" thickBot="1">
      <c r="B133" s="27"/>
      <c r="D133" s="28" t="s">
        <v>8</v>
      </c>
      <c r="E133" s="29" t="s">
        <v>6</v>
      </c>
      <c r="F133" s="29" t="s">
        <v>38</v>
      </c>
      <c r="G133" s="30" t="s">
        <v>39</v>
      </c>
      <c r="I133" s="27"/>
      <c r="K133" s="28" t="s">
        <v>8</v>
      </c>
      <c r="L133" s="29" t="s">
        <v>6</v>
      </c>
      <c r="M133" s="29" t="s">
        <v>38</v>
      </c>
      <c r="N133" s="30" t="s">
        <v>39</v>
      </c>
    </row>
    <row r="134" spans="2:14" ht="24.75" customHeight="1">
      <c r="B134" s="412"/>
      <c r="C134" s="31">
        <v>1</v>
      </c>
      <c r="D134" s="32"/>
      <c r="E134" s="32"/>
      <c r="F134" s="32"/>
      <c r="G134" s="33"/>
      <c r="H134" s="213"/>
      <c r="I134" s="412"/>
      <c r="J134" s="31">
        <v>2</v>
      </c>
      <c r="K134" s="32"/>
      <c r="L134" s="32"/>
      <c r="M134" s="32"/>
      <c r="N134" s="33"/>
    </row>
    <row r="135" spans="2:14" ht="24.75" customHeight="1">
      <c r="B135" s="413"/>
      <c r="C135" s="35">
        <v>2</v>
      </c>
      <c r="D135" s="36"/>
      <c r="E135" s="36"/>
      <c r="F135" s="36"/>
      <c r="G135" s="37"/>
      <c r="H135" s="213"/>
      <c r="I135" s="413"/>
      <c r="J135" s="35">
        <v>1</v>
      </c>
      <c r="K135" s="36"/>
      <c r="L135" s="36"/>
      <c r="M135" s="36"/>
      <c r="N135" s="37"/>
    </row>
    <row r="136" spans="2:14" ht="24.75" customHeight="1">
      <c r="B136" s="413"/>
      <c r="C136" s="35">
        <v>4</v>
      </c>
      <c r="D136" s="36"/>
      <c r="E136" s="36"/>
      <c r="F136" s="36"/>
      <c r="G136" s="37"/>
      <c r="H136" s="213"/>
      <c r="I136" s="413"/>
      <c r="J136" s="35">
        <v>3</v>
      </c>
      <c r="K136" s="36"/>
      <c r="L136" s="36"/>
      <c r="M136" s="36"/>
      <c r="N136" s="37"/>
    </row>
    <row r="137" spans="2:14" ht="24.75" customHeight="1" thickBot="1">
      <c r="B137" s="38"/>
      <c r="C137" s="39">
        <v>3</v>
      </c>
      <c r="D137" s="40"/>
      <c r="E137" s="40"/>
      <c r="F137" s="40"/>
      <c r="G137" s="41"/>
      <c r="H137" s="213"/>
      <c r="I137" s="38"/>
      <c r="J137" s="39">
        <v>4</v>
      </c>
      <c r="K137" s="40"/>
      <c r="L137" s="40"/>
      <c r="M137" s="40"/>
      <c r="N137" s="41"/>
    </row>
    <row r="138" spans="2:14" ht="19.5" customHeight="1">
      <c r="B138" s="402" t="s">
        <v>51</v>
      </c>
      <c r="C138" s="403"/>
      <c r="D138" s="406"/>
      <c r="E138" s="408"/>
      <c r="F138" s="410"/>
      <c r="I138" s="402" t="s">
        <v>51</v>
      </c>
      <c r="J138" s="403"/>
      <c r="K138" s="406"/>
      <c r="L138" s="408"/>
      <c r="M138" s="410"/>
      <c r="N138" s="427"/>
    </row>
    <row r="139" spans="2:14" ht="9.75" customHeight="1">
      <c r="B139" s="404"/>
      <c r="C139" s="405"/>
      <c r="D139" s="407"/>
      <c r="E139" s="409"/>
      <c r="F139" s="411"/>
      <c r="I139" s="404"/>
      <c r="J139" s="405"/>
      <c r="K139" s="407"/>
      <c r="L139" s="409"/>
      <c r="M139" s="411"/>
      <c r="N139" s="428"/>
    </row>
    <row r="140" spans="4:8" ht="15.75" thickBot="1">
      <c r="D140" s="26"/>
      <c r="H140" s="213"/>
    </row>
    <row r="141" spans="2:14" ht="15.75" thickBot="1">
      <c r="B141" s="27"/>
      <c r="D141" s="28" t="s">
        <v>8</v>
      </c>
      <c r="E141" s="29" t="s">
        <v>6</v>
      </c>
      <c r="F141" s="29" t="s">
        <v>38</v>
      </c>
      <c r="G141" s="30" t="s">
        <v>39</v>
      </c>
      <c r="H141" s="213"/>
      <c r="I141" s="27"/>
      <c r="K141" s="42" t="s">
        <v>8</v>
      </c>
      <c r="L141" s="29" t="s">
        <v>6</v>
      </c>
      <c r="M141" s="29" t="s">
        <v>38</v>
      </c>
      <c r="N141" s="30" t="s">
        <v>39</v>
      </c>
    </row>
    <row r="142" spans="2:14" ht="24.75" customHeight="1">
      <c r="B142" s="412"/>
      <c r="C142" s="31">
        <v>3</v>
      </c>
      <c r="D142" s="32"/>
      <c r="E142" s="32"/>
      <c r="F142" s="32"/>
      <c r="G142" s="33"/>
      <c r="H142" s="213"/>
      <c r="I142" s="412"/>
      <c r="J142" s="31">
        <v>4</v>
      </c>
      <c r="K142" s="32"/>
      <c r="L142" s="32"/>
      <c r="M142" s="32"/>
      <c r="N142" s="33"/>
    </row>
    <row r="143" spans="2:14" ht="24.75" customHeight="1">
      <c r="B143" s="413"/>
      <c r="C143" s="35">
        <v>4</v>
      </c>
      <c r="D143" s="36"/>
      <c r="E143" s="36"/>
      <c r="F143" s="36"/>
      <c r="G143" s="37"/>
      <c r="H143" s="213"/>
      <c r="I143" s="413"/>
      <c r="J143" s="35">
        <v>3</v>
      </c>
      <c r="K143" s="36"/>
      <c r="L143" s="36"/>
      <c r="M143" s="36"/>
      <c r="N143" s="37"/>
    </row>
    <row r="144" spans="2:14" ht="24.75" customHeight="1">
      <c r="B144" s="413"/>
      <c r="C144" s="35">
        <v>6</v>
      </c>
      <c r="D144" s="36"/>
      <c r="E144" s="36"/>
      <c r="F144" s="36"/>
      <c r="G144" s="37"/>
      <c r="H144" s="213"/>
      <c r="I144" s="413"/>
      <c r="J144" s="35">
        <v>5</v>
      </c>
      <c r="K144" s="36"/>
      <c r="L144" s="36"/>
      <c r="M144" s="36"/>
      <c r="N144" s="37"/>
    </row>
    <row r="145" spans="2:14" ht="24.75" customHeight="1" thickBot="1">
      <c r="B145" s="38"/>
      <c r="C145" s="39">
        <v>5</v>
      </c>
      <c r="D145" s="40"/>
      <c r="E145" s="40"/>
      <c r="F145" s="40"/>
      <c r="G145" s="41"/>
      <c r="H145" s="213"/>
      <c r="I145" s="38"/>
      <c r="J145" s="39">
        <v>6</v>
      </c>
      <c r="K145" s="40"/>
      <c r="L145" s="40"/>
      <c r="M145" s="40"/>
      <c r="N145" s="41"/>
    </row>
    <row r="146" spans="2:14" ht="19.5" customHeight="1">
      <c r="B146" s="402" t="s">
        <v>51</v>
      </c>
      <c r="C146" s="403"/>
      <c r="D146" s="406"/>
      <c r="E146" s="408"/>
      <c r="F146" s="410"/>
      <c r="I146" s="402" t="s">
        <v>51</v>
      </c>
      <c r="J146" s="403"/>
      <c r="K146" s="406"/>
      <c r="L146" s="408"/>
      <c r="M146" s="410"/>
      <c r="N146" s="427"/>
    </row>
    <row r="147" spans="2:14" ht="9.75" customHeight="1">
      <c r="B147" s="404"/>
      <c r="C147" s="405"/>
      <c r="D147" s="407"/>
      <c r="E147" s="409"/>
      <c r="F147" s="411"/>
      <c r="I147" s="404"/>
      <c r="J147" s="405"/>
      <c r="K147" s="407"/>
      <c r="L147" s="409"/>
      <c r="M147" s="411"/>
      <c r="N147" s="428"/>
    </row>
    <row r="148" ht="15.75" thickBot="1">
      <c r="H148" s="213"/>
    </row>
    <row r="149" spans="2:14" ht="15.75" thickBot="1">
      <c r="B149" s="27"/>
      <c r="D149" s="42" t="s">
        <v>8</v>
      </c>
      <c r="E149" s="29" t="s">
        <v>6</v>
      </c>
      <c r="F149" s="29" t="s">
        <v>38</v>
      </c>
      <c r="G149" s="30" t="s">
        <v>39</v>
      </c>
      <c r="H149" s="213"/>
      <c r="I149" s="27"/>
      <c r="K149" s="42" t="s">
        <v>8</v>
      </c>
      <c r="L149" s="29" t="s">
        <v>6</v>
      </c>
      <c r="M149" s="29" t="s">
        <v>38</v>
      </c>
      <c r="N149" s="30" t="s">
        <v>39</v>
      </c>
    </row>
    <row r="150" spans="2:14" ht="24.75" customHeight="1">
      <c r="B150" s="412"/>
      <c r="C150" s="31">
        <v>5</v>
      </c>
      <c r="D150" s="32"/>
      <c r="E150" s="32"/>
      <c r="F150" s="32"/>
      <c r="G150" s="33"/>
      <c r="H150" s="213"/>
      <c r="I150" s="412"/>
      <c r="J150" s="31">
        <v>6</v>
      </c>
      <c r="K150" s="32"/>
      <c r="L150" s="32"/>
      <c r="M150" s="32"/>
      <c r="N150" s="33"/>
    </row>
    <row r="151" spans="2:14" ht="24.75" customHeight="1">
      <c r="B151" s="413"/>
      <c r="C151" s="35">
        <v>6</v>
      </c>
      <c r="D151" s="36"/>
      <c r="E151" s="36"/>
      <c r="F151" s="36"/>
      <c r="G151" s="37"/>
      <c r="H151" s="213"/>
      <c r="I151" s="413"/>
      <c r="J151" s="35">
        <v>5</v>
      </c>
      <c r="K151" s="36"/>
      <c r="L151" s="36"/>
      <c r="M151" s="36"/>
      <c r="N151" s="37"/>
    </row>
    <row r="152" spans="2:14" ht="24.75" customHeight="1">
      <c r="B152" s="413"/>
      <c r="C152" s="35">
        <v>2</v>
      </c>
      <c r="D152" s="36"/>
      <c r="E152" s="36"/>
      <c r="F152" s="36"/>
      <c r="G152" s="37"/>
      <c r="H152" s="213"/>
      <c r="I152" s="413"/>
      <c r="J152" s="35">
        <v>1</v>
      </c>
      <c r="K152" s="36"/>
      <c r="L152" s="36"/>
      <c r="M152" s="36"/>
      <c r="N152" s="37"/>
    </row>
    <row r="153" spans="2:14" ht="24.75" customHeight="1" thickBot="1">
      <c r="B153" s="38"/>
      <c r="C153" s="39">
        <v>1</v>
      </c>
      <c r="D153" s="40"/>
      <c r="E153" s="40"/>
      <c r="F153" s="40"/>
      <c r="G153" s="41"/>
      <c r="H153" s="213"/>
      <c r="I153" s="38"/>
      <c r="J153" s="39">
        <v>2</v>
      </c>
      <c r="K153" s="40"/>
      <c r="L153" s="40"/>
      <c r="M153" s="40"/>
      <c r="N153" s="41"/>
    </row>
    <row r="154" spans="2:14" ht="19.5" customHeight="1">
      <c r="B154" s="402" t="s">
        <v>51</v>
      </c>
      <c r="C154" s="403"/>
      <c r="D154" s="406"/>
      <c r="E154" s="408"/>
      <c r="F154" s="410"/>
      <c r="I154" s="402" t="s">
        <v>51</v>
      </c>
      <c r="J154" s="403"/>
      <c r="K154" s="406"/>
      <c r="L154" s="408"/>
      <c r="M154" s="410"/>
      <c r="N154" s="427"/>
    </row>
    <row r="155" spans="2:14" ht="9.75" customHeight="1">
      <c r="B155" s="404"/>
      <c r="C155" s="405"/>
      <c r="D155" s="407"/>
      <c r="E155" s="409"/>
      <c r="F155" s="411"/>
      <c r="I155" s="404"/>
      <c r="J155" s="405"/>
      <c r="K155" s="407"/>
      <c r="L155" s="409"/>
      <c r="M155" s="411"/>
      <c r="N155" s="428"/>
    </row>
  </sheetData>
  <sheetProtection password="D839" sheet="1" objects="1" scenarios="1" selectLockedCells="1" selectUnlockedCells="1"/>
  <mergeCells count="211">
    <mergeCell ref="B154:C155"/>
    <mergeCell ref="D154:D155"/>
    <mergeCell ref="E154:E155"/>
    <mergeCell ref="F154:F155"/>
    <mergeCell ref="I154:J155"/>
    <mergeCell ref="B142:B144"/>
    <mergeCell ref="I142:I144"/>
    <mergeCell ref="B146:C147"/>
    <mergeCell ref="D146:D147"/>
    <mergeCell ref="E146:E147"/>
    <mergeCell ref="B150:B152"/>
    <mergeCell ref="I150:I152"/>
    <mergeCell ref="L138:L139"/>
    <mergeCell ref="M138:M139"/>
    <mergeCell ref="N138:N139"/>
    <mergeCell ref="L154:L155"/>
    <mergeCell ref="M154:M155"/>
    <mergeCell ref="N154:N155"/>
    <mergeCell ref="K146:K147"/>
    <mergeCell ref="L146:L147"/>
    <mergeCell ref="D128:D129"/>
    <mergeCell ref="E128:E129"/>
    <mergeCell ref="F128:F129"/>
    <mergeCell ref="I128:J129"/>
    <mergeCell ref="F146:F147"/>
    <mergeCell ref="I146:J147"/>
    <mergeCell ref="M146:M147"/>
    <mergeCell ref="N146:N147"/>
    <mergeCell ref="K154:K155"/>
    <mergeCell ref="L128:L129"/>
    <mergeCell ref="M128:M129"/>
    <mergeCell ref="N128:N129"/>
    <mergeCell ref="M131:N131"/>
    <mergeCell ref="K138:K139"/>
    <mergeCell ref="B138:C139"/>
    <mergeCell ref="D138:D139"/>
    <mergeCell ref="E138:E139"/>
    <mergeCell ref="F138:F139"/>
    <mergeCell ref="I138:J139"/>
    <mergeCell ref="K128:K129"/>
    <mergeCell ref="D131:I131"/>
    <mergeCell ref="B134:B136"/>
    <mergeCell ref="I134:I136"/>
    <mergeCell ref="B128:C129"/>
    <mergeCell ref="B112:C113"/>
    <mergeCell ref="D112:D113"/>
    <mergeCell ref="E112:E113"/>
    <mergeCell ref="F112:F113"/>
    <mergeCell ref="I112:J113"/>
    <mergeCell ref="N120:N121"/>
    <mergeCell ref="E120:E121"/>
    <mergeCell ref="F120:F121"/>
    <mergeCell ref="I120:J121"/>
    <mergeCell ref="K120:K121"/>
    <mergeCell ref="B124:B126"/>
    <mergeCell ref="I124:I126"/>
    <mergeCell ref="L112:L113"/>
    <mergeCell ref="M112:M113"/>
    <mergeCell ref="N112:N113"/>
    <mergeCell ref="B116:B118"/>
    <mergeCell ref="I116:I118"/>
    <mergeCell ref="B120:C121"/>
    <mergeCell ref="D120:D121"/>
    <mergeCell ref="K112:K113"/>
    <mergeCell ref="L120:L121"/>
    <mergeCell ref="M120:M121"/>
    <mergeCell ref="L102:L103"/>
    <mergeCell ref="M102:M103"/>
    <mergeCell ref="N102:N103"/>
    <mergeCell ref="D105:I105"/>
    <mergeCell ref="M105:N105"/>
    <mergeCell ref="K102:K103"/>
    <mergeCell ref="B98:B100"/>
    <mergeCell ref="I98:I100"/>
    <mergeCell ref="B108:B110"/>
    <mergeCell ref="I108:I110"/>
    <mergeCell ref="B102:C103"/>
    <mergeCell ref="D102:D103"/>
    <mergeCell ref="E102:E103"/>
    <mergeCell ref="F102:F103"/>
    <mergeCell ref="I102:J103"/>
    <mergeCell ref="L94:L95"/>
    <mergeCell ref="M94:M95"/>
    <mergeCell ref="N94:N95"/>
    <mergeCell ref="B82:B84"/>
    <mergeCell ref="I82:I84"/>
    <mergeCell ref="B76:C77"/>
    <mergeCell ref="D76:D77"/>
    <mergeCell ref="E76:E77"/>
    <mergeCell ref="F76:F77"/>
    <mergeCell ref="I76:J77"/>
    <mergeCell ref="E94:E95"/>
    <mergeCell ref="F94:F95"/>
    <mergeCell ref="I94:J95"/>
    <mergeCell ref="I86:J87"/>
    <mergeCell ref="D86:D87"/>
    <mergeCell ref="E86:E87"/>
    <mergeCell ref="F86:F87"/>
    <mergeCell ref="K94:K95"/>
    <mergeCell ref="L86:L87"/>
    <mergeCell ref="M86:M87"/>
    <mergeCell ref="N86:N87"/>
    <mergeCell ref="B90:B92"/>
    <mergeCell ref="I90:I92"/>
    <mergeCell ref="B86:C87"/>
    <mergeCell ref="K86:K87"/>
    <mergeCell ref="B94:C95"/>
    <mergeCell ref="D94:D95"/>
    <mergeCell ref="D79:I79"/>
    <mergeCell ref="M79:N79"/>
    <mergeCell ref="K76:K77"/>
    <mergeCell ref="K68:K69"/>
    <mergeCell ref="L68:L69"/>
    <mergeCell ref="M68:M69"/>
    <mergeCell ref="M76:M77"/>
    <mergeCell ref="I72:I74"/>
    <mergeCell ref="L76:L77"/>
    <mergeCell ref="N76:N77"/>
    <mergeCell ref="B60:C61"/>
    <mergeCell ref="D60:D61"/>
    <mergeCell ref="E60:E61"/>
    <mergeCell ref="F60:F61"/>
    <mergeCell ref="I60:J61"/>
    <mergeCell ref="N68:N69"/>
    <mergeCell ref="F68:F69"/>
    <mergeCell ref="I68:J69"/>
    <mergeCell ref="B72:B74"/>
    <mergeCell ref="L60:L61"/>
    <mergeCell ref="M60:M61"/>
    <mergeCell ref="N60:N61"/>
    <mergeCell ref="B64:B66"/>
    <mergeCell ref="I64:I66"/>
    <mergeCell ref="B68:C69"/>
    <mergeCell ref="D68:D69"/>
    <mergeCell ref="K60:K61"/>
    <mergeCell ref="E68:E69"/>
    <mergeCell ref="L50:L51"/>
    <mergeCell ref="M50:M51"/>
    <mergeCell ref="N50:N51"/>
    <mergeCell ref="D53:I53"/>
    <mergeCell ref="M53:N53"/>
    <mergeCell ref="K50:K51"/>
    <mergeCell ref="B46:B48"/>
    <mergeCell ref="I46:I48"/>
    <mergeCell ref="B56:B58"/>
    <mergeCell ref="I56:I58"/>
    <mergeCell ref="B50:C51"/>
    <mergeCell ref="D50:D51"/>
    <mergeCell ref="E50:E51"/>
    <mergeCell ref="F50:F51"/>
    <mergeCell ref="I50:J51"/>
    <mergeCell ref="M34:M35"/>
    <mergeCell ref="N34:N35"/>
    <mergeCell ref="B38:B40"/>
    <mergeCell ref="I38:I40"/>
    <mergeCell ref="B42:C43"/>
    <mergeCell ref="D42:D43"/>
    <mergeCell ref="E42:E43"/>
    <mergeCell ref="F42:F43"/>
    <mergeCell ref="I42:J43"/>
    <mergeCell ref="K42:K43"/>
    <mergeCell ref="L42:L43"/>
    <mergeCell ref="M42:M43"/>
    <mergeCell ref="N42:N43"/>
    <mergeCell ref="B30:B32"/>
    <mergeCell ref="I30:I32"/>
    <mergeCell ref="B34:C35"/>
    <mergeCell ref="D34:D35"/>
    <mergeCell ref="E34:E35"/>
    <mergeCell ref="F34:F35"/>
    <mergeCell ref="I34:J35"/>
    <mergeCell ref="K34:K35"/>
    <mergeCell ref="L34:L35"/>
    <mergeCell ref="B12:B14"/>
    <mergeCell ref="I12:I14"/>
    <mergeCell ref="B16:C17"/>
    <mergeCell ref="D16:D17"/>
    <mergeCell ref="E16:E17"/>
    <mergeCell ref="F16:F17"/>
    <mergeCell ref="I16:J17"/>
    <mergeCell ref="D27:I27"/>
    <mergeCell ref="B20:B22"/>
    <mergeCell ref="I20:I22"/>
    <mergeCell ref="B24:C25"/>
    <mergeCell ref="D24:D25"/>
    <mergeCell ref="E24:E25"/>
    <mergeCell ref="F24:F25"/>
    <mergeCell ref="I24:J25"/>
    <mergeCell ref="M27:N27"/>
    <mergeCell ref="K16:K17"/>
    <mergeCell ref="L16:L17"/>
    <mergeCell ref="M16:M17"/>
    <mergeCell ref="K8:K9"/>
    <mergeCell ref="L8:L9"/>
    <mergeCell ref="E8:E9"/>
    <mergeCell ref="F8:F9"/>
    <mergeCell ref="I8:J9"/>
    <mergeCell ref="D1:I1"/>
    <mergeCell ref="M1:N1"/>
    <mergeCell ref="M8:M9"/>
    <mergeCell ref="N8:N9"/>
    <mergeCell ref="K24:K25"/>
    <mergeCell ref="L24:L25"/>
    <mergeCell ref="M24:M25"/>
    <mergeCell ref="P4:Q5"/>
    <mergeCell ref="P6:R6"/>
    <mergeCell ref="B4:B6"/>
    <mergeCell ref="I4:I6"/>
    <mergeCell ref="P7:R7"/>
    <mergeCell ref="B8:C9"/>
    <mergeCell ref="D8:D9"/>
  </mergeCells>
  <printOptions/>
  <pageMargins left="0.11811023622047245" right="0.11811023622047245" top="0.7480314960629921" bottom="0.7480314960629921" header="0.31496062992125984" footer="0.31496062992125984"/>
  <pageSetup blackAndWhite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rgb="FF00B0F0"/>
  </sheetPr>
  <dimension ref="B1:P75"/>
  <sheetViews>
    <sheetView showGridLines="0" zoomScalePageLayoutView="0" workbookViewId="0" topLeftCell="A10">
      <selection activeCell="D35" sqref="D35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429" t="s">
        <v>71</v>
      </c>
      <c r="C1" s="429"/>
      <c r="D1" s="257" t="s">
        <v>104</v>
      </c>
      <c r="E1" s="258" t="s">
        <v>125</v>
      </c>
      <c r="F1" s="435" t="s">
        <v>190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189</v>
      </c>
      <c r="F2" s="436"/>
      <c r="G2" s="436"/>
      <c r="H2" s="434" t="s">
        <v>191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</row>
    <row r="4" spans="2:14" ht="21" customHeight="1" thickTop="1">
      <c r="B4" s="62">
        <v>1</v>
      </c>
      <c r="C4" s="237" t="s">
        <v>192</v>
      </c>
      <c r="D4" s="215"/>
      <c r="E4" s="374" t="s">
        <v>193</v>
      </c>
      <c r="F4" s="69">
        <v>388</v>
      </c>
      <c r="G4" s="74">
        <f aca="true" t="shared" si="0" ref="G4:G67">I4-F4</f>
        <v>210</v>
      </c>
      <c r="H4" s="165">
        <v>1</v>
      </c>
      <c r="I4" s="89">
        <v>598</v>
      </c>
      <c r="J4" s="95">
        <f>IF(I4=0,"",RANK(I4,$I$4:$I$75))</f>
        <v>1</v>
      </c>
      <c r="K4" s="5" t="str">
        <f>IF(I4="","nie","áno")</f>
        <v>áno</v>
      </c>
      <c r="M4" s="414" t="s">
        <v>123</v>
      </c>
      <c r="N4" s="415"/>
    </row>
    <row r="5" spans="2:14" ht="21" customHeight="1" thickBot="1">
      <c r="B5" s="84">
        <v>2</v>
      </c>
      <c r="C5" s="238" t="s">
        <v>194</v>
      </c>
      <c r="D5" s="173"/>
      <c r="E5" s="384" t="s">
        <v>195</v>
      </c>
      <c r="F5" s="76">
        <v>367</v>
      </c>
      <c r="G5" s="77">
        <f t="shared" si="0"/>
        <v>220</v>
      </c>
      <c r="H5" s="78">
        <v>4</v>
      </c>
      <c r="I5" s="90">
        <v>587</v>
      </c>
      <c r="J5" s="96">
        <f aca="true" t="shared" si="1" ref="J5:J68">IF(I5=0,"",RANK(I5,$I$4:$I$75))</f>
        <v>2</v>
      </c>
      <c r="K5" s="5" t="str">
        <f aca="true" t="shared" si="2" ref="K5:K68">IF(I5="","nie","áno")</f>
        <v>áno</v>
      </c>
      <c r="M5" s="416"/>
      <c r="N5" s="417"/>
    </row>
    <row r="6" spans="2:16" ht="21" customHeight="1">
      <c r="B6" s="63">
        <v>3</v>
      </c>
      <c r="C6" s="239" t="s">
        <v>196</v>
      </c>
      <c r="D6" s="174"/>
      <c r="E6" s="384" t="s">
        <v>195</v>
      </c>
      <c r="F6" s="69">
        <v>385</v>
      </c>
      <c r="G6" s="75">
        <f t="shared" si="0"/>
        <v>196</v>
      </c>
      <c r="H6" s="72">
        <v>3</v>
      </c>
      <c r="I6" s="91">
        <v>581</v>
      </c>
      <c r="J6" s="95">
        <f t="shared" si="1"/>
        <v>3</v>
      </c>
      <c r="K6" s="5" t="str">
        <f t="shared" si="2"/>
        <v>áno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 t="s">
        <v>197</v>
      </c>
      <c r="D7" s="173"/>
      <c r="E7" s="384" t="s">
        <v>198</v>
      </c>
      <c r="F7" s="76">
        <v>354</v>
      </c>
      <c r="G7" s="77">
        <f t="shared" si="0"/>
        <v>226</v>
      </c>
      <c r="H7" s="78">
        <v>3</v>
      </c>
      <c r="I7" s="90">
        <v>580</v>
      </c>
      <c r="J7" s="96">
        <f t="shared" si="1"/>
        <v>4</v>
      </c>
      <c r="K7" s="5" t="str">
        <f t="shared" si="2"/>
        <v>áno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39" t="s">
        <v>199</v>
      </c>
      <c r="D8" s="174"/>
      <c r="E8" s="384" t="s">
        <v>193</v>
      </c>
      <c r="F8" s="69">
        <v>382</v>
      </c>
      <c r="G8" s="75">
        <f t="shared" si="0"/>
        <v>196</v>
      </c>
      <c r="H8" s="72">
        <v>5</v>
      </c>
      <c r="I8" s="91">
        <v>578</v>
      </c>
      <c r="J8" s="95">
        <f t="shared" si="1"/>
        <v>5</v>
      </c>
      <c r="K8" s="5" t="str">
        <f t="shared" si="2"/>
        <v>áno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 t="s">
        <v>200</v>
      </c>
      <c r="D9" s="173"/>
      <c r="E9" s="388" t="s">
        <v>201</v>
      </c>
      <c r="F9" s="76">
        <v>393</v>
      </c>
      <c r="G9" s="77">
        <f t="shared" si="0"/>
        <v>183</v>
      </c>
      <c r="H9" s="78">
        <v>5</v>
      </c>
      <c r="I9" s="90">
        <v>576</v>
      </c>
      <c r="J9" s="96">
        <f t="shared" si="1"/>
        <v>6</v>
      </c>
      <c r="K9" s="5" t="str">
        <f t="shared" si="2"/>
        <v>áno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39" t="s">
        <v>202</v>
      </c>
      <c r="D10" s="174"/>
      <c r="E10" s="387" t="s">
        <v>198</v>
      </c>
      <c r="F10" s="69">
        <v>380</v>
      </c>
      <c r="G10" s="75">
        <f t="shared" si="0"/>
        <v>181</v>
      </c>
      <c r="H10" s="72">
        <v>2</v>
      </c>
      <c r="I10" s="91">
        <v>561</v>
      </c>
      <c r="J10" s="95">
        <f t="shared" si="1"/>
        <v>7</v>
      </c>
      <c r="K10" s="5" t="str">
        <f t="shared" si="2"/>
        <v>áno</v>
      </c>
    </row>
    <row r="11" spans="2:15" ht="21" customHeight="1">
      <c r="B11" s="84">
        <v>8</v>
      </c>
      <c r="C11" s="238" t="s">
        <v>203</v>
      </c>
      <c r="D11" s="173"/>
      <c r="E11" s="216" t="s">
        <v>198</v>
      </c>
      <c r="F11" s="76">
        <v>378</v>
      </c>
      <c r="G11" s="77">
        <f t="shared" si="0"/>
        <v>181</v>
      </c>
      <c r="H11" s="78">
        <v>6</v>
      </c>
      <c r="I11" s="90">
        <v>559</v>
      </c>
      <c r="J11" s="96">
        <f t="shared" si="1"/>
        <v>8</v>
      </c>
      <c r="K11" s="5" t="str">
        <f t="shared" si="2"/>
        <v>áno</v>
      </c>
      <c r="M11" s="454" t="s">
        <v>66</v>
      </c>
      <c r="N11" s="455"/>
      <c r="O11" s="456"/>
    </row>
    <row r="12" spans="2:15" ht="21" customHeight="1">
      <c r="B12" s="63">
        <v>9</v>
      </c>
      <c r="C12" s="239" t="s">
        <v>204</v>
      </c>
      <c r="D12" s="174"/>
      <c r="E12" s="216" t="s">
        <v>205</v>
      </c>
      <c r="F12" s="69">
        <v>363</v>
      </c>
      <c r="G12" s="75">
        <f t="shared" si="0"/>
        <v>194</v>
      </c>
      <c r="H12" s="72">
        <v>4</v>
      </c>
      <c r="I12" s="91">
        <v>557</v>
      </c>
      <c r="J12" s="95">
        <f t="shared" si="1"/>
        <v>9</v>
      </c>
      <c r="K12" s="5" t="str">
        <f t="shared" si="2"/>
        <v>áno</v>
      </c>
      <c r="M12" s="430" t="s">
        <v>68</v>
      </c>
      <c r="N12" s="431"/>
      <c r="O12" s="432"/>
    </row>
    <row r="13" spans="2:15" ht="21" customHeight="1" thickBot="1">
      <c r="B13" s="84">
        <v>10</v>
      </c>
      <c r="C13" s="238" t="s">
        <v>206</v>
      </c>
      <c r="D13" s="173"/>
      <c r="E13" s="216" t="s">
        <v>198</v>
      </c>
      <c r="F13" s="76">
        <v>344</v>
      </c>
      <c r="G13" s="77">
        <f t="shared" si="0"/>
        <v>212</v>
      </c>
      <c r="H13" s="78">
        <v>3</v>
      </c>
      <c r="I13" s="90">
        <v>556</v>
      </c>
      <c r="J13" s="96">
        <f t="shared" si="1"/>
        <v>10</v>
      </c>
      <c r="K13" s="5" t="str">
        <f t="shared" si="2"/>
        <v>áno</v>
      </c>
      <c r="M13" s="443" t="s">
        <v>67</v>
      </c>
      <c r="N13" s="444"/>
      <c r="O13" s="445"/>
    </row>
    <row r="14" spans="2:11" ht="21" customHeight="1">
      <c r="B14" s="63">
        <v>11</v>
      </c>
      <c r="C14" s="239" t="s">
        <v>207</v>
      </c>
      <c r="D14" s="174"/>
      <c r="E14" s="216" t="s">
        <v>193</v>
      </c>
      <c r="F14" s="69">
        <v>355</v>
      </c>
      <c r="G14" s="75">
        <f t="shared" si="0"/>
        <v>198</v>
      </c>
      <c r="H14" s="72">
        <v>2</v>
      </c>
      <c r="I14" s="91">
        <v>553</v>
      </c>
      <c r="J14" s="95">
        <f t="shared" si="1"/>
        <v>11</v>
      </c>
      <c r="K14" s="5" t="str">
        <f t="shared" si="2"/>
        <v>áno</v>
      </c>
    </row>
    <row r="15" spans="2:11" ht="21" customHeight="1">
      <c r="B15" s="84">
        <v>12</v>
      </c>
      <c r="C15" s="238" t="s">
        <v>208</v>
      </c>
      <c r="D15" s="173"/>
      <c r="E15" s="216" t="s">
        <v>193</v>
      </c>
      <c r="F15" s="76">
        <v>378</v>
      </c>
      <c r="G15" s="77">
        <f t="shared" si="0"/>
        <v>175</v>
      </c>
      <c r="H15" s="78">
        <v>7</v>
      </c>
      <c r="I15" s="90">
        <v>553</v>
      </c>
      <c r="J15" s="96">
        <f t="shared" si="1"/>
        <v>11</v>
      </c>
      <c r="K15" s="5" t="str">
        <f t="shared" si="2"/>
        <v>áno</v>
      </c>
    </row>
    <row r="16" spans="2:11" ht="21" customHeight="1">
      <c r="B16" s="63">
        <v>13</v>
      </c>
      <c r="C16" s="239" t="s">
        <v>209</v>
      </c>
      <c r="D16" s="174"/>
      <c r="E16" s="219" t="s">
        <v>193</v>
      </c>
      <c r="F16" s="69">
        <v>369</v>
      </c>
      <c r="G16" s="75">
        <f t="shared" si="0"/>
        <v>182</v>
      </c>
      <c r="H16" s="72">
        <v>6</v>
      </c>
      <c r="I16" s="91">
        <v>551</v>
      </c>
      <c r="J16" s="95">
        <f t="shared" si="1"/>
        <v>13</v>
      </c>
      <c r="K16" s="5" t="str">
        <f t="shared" si="2"/>
        <v>áno</v>
      </c>
    </row>
    <row r="17" spans="2:11" ht="21" customHeight="1">
      <c r="B17" s="84">
        <v>14</v>
      </c>
      <c r="C17" s="238" t="s">
        <v>210</v>
      </c>
      <c r="D17" s="173"/>
      <c r="E17" s="216" t="s">
        <v>195</v>
      </c>
      <c r="F17" s="76">
        <v>373</v>
      </c>
      <c r="G17" s="77">
        <f t="shared" si="0"/>
        <v>178</v>
      </c>
      <c r="H17" s="78">
        <v>6</v>
      </c>
      <c r="I17" s="90">
        <v>551</v>
      </c>
      <c r="J17" s="96">
        <f t="shared" si="1"/>
        <v>13</v>
      </c>
      <c r="K17" s="5" t="str">
        <f t="shared" si="2"/>
        <v>áno</v>
      </c>
    </row>
    <row r="18" spans="2:11" ht="21" customHeight="1">
      <c r="B18" s="63">
        <v>15</v>
      </c>
      <c r="C18" s="239" t="s">
        <v>211</v>
      </c>
      <c r="D18" s="174"/>
      <c r="E18" s="219" t="s">
        <v>195</v>
      </c>
      <c r="F18" s="69">
        <v>361</v>
      </c>
      <c r="G18" s="75">
        <f t="shared" si="0"/>
        <v>187</v>
      </c>
      <c r="H18" s="72">
        <v>6</v>
      </c>
      <c r="I18" s="91">
        <v>548</v>
      </c>
      <c r="J18" s="95">
        <f t="shared" si="1"/>
        <v>15</v>
      </c>
      <c r="K18" s="5" t="str">
        <f t="shared" si="2"/>
        <v>áno</v>
      </c>
    </row>
    <row r="19" spans="2:11" ht="21" customHeight="1">
      <c r="B19" s="84">
        <v>16</v>
      </c>
      <c r="C19" s="238" t="s">
        <v>212</v>
      </c>
      <c r="D19" s="173"/>
      <c r="E19" s="221" t="s">
        <v>201</v>
      </c>
      <c r="F19" s="76">
        <v>373</v>
      </c>
      <c r="G19" s="77">
        <f t="shared" si="0"/>
        <v>173</v>
      </c>
      <c r="H19" s="78">
        <v>4</v>
      </c>
      <c r="I19" s="90">
        <v>546</v>
      </c>
      <c r="J19" s="96">
        <f t="shared" si="1"/>
        <v>16</v>
      </c>
      <c r="K19" s="5" t="str">
        <f t="shared" si="2"/>
        <v>áno</v>
      </c>
    </row>
    <row r="20" spans="2:11" ht="21" customHeight="1">
      <c r="B20" s="63">
        <v>17</v>
      </c>
      <c r="C20" s="239" t="s">
        <v>213</v>
      </c>
      <c r="D20" s="174"/>
      <c r="E20" s="221" t="s">
        <v>214</v>
      </c>
      <c r="F20" s="69">
        <v>378</v>
      </c>
      <c r="G20" s="75">
        <f t="shared" si="0"/>
        <v>167</v>
      </c>
      <c r="H20" s="72">
        <v>7</v>
      </c>
      <c r="I20" s="91">
        <v>545</v>
      </c>
      <c r="J20" s="95">
        <f t="shared" si="1"/>
        <v>17</v>
      </c>
      <c r="K20" s="5" t="str">
        <f t="shared" si="2"/>
        <v>áno</v>
      </c>
    </row>
    <row r="21" spans="2:11" ht="21" customHeight="1">
      <c r="B21" s="84">
        <v>18</v>
      </c>
      <c r="C21" s="238" t="s">
        <v>215</v>
      </c>
      <c r="D21" s="173"/>
      <c r="E21" s="221" t="s">
        <v>214</v>
      </c>
      <c r="F21" s="76">
        <v>364</v>
      </c>
      <c r="G21" s="77">
        <f t="shared" si="0"/>
        <v>178</v>
      </c>
      <c r="H21" s="78">
        <v>8</v>
      </c>
      <c r="I21" s="90">
        <v>542</v>
      </c>
      <c r="J21" s="96">
        <f t="shared" si="1"/>
        <v>18</v>
      </c>
      <c r="K21" s="5" t="str">
        <f t="shared" si="2"/>
        <v>áno</v>
      </c>
    </row>
    <row r="22" spans="2:11" ht="21" customHeight="1">
      <c r="B22" s="63">
        <v>19</v>
      </c>
      <c r="C22" s="266" t="s">
        <v>216</v>
      </c>
      <c r="D22" s="174"/>
      <c r="E22" s="384" t="s">
        <v>205</v>
      </c>
      <c r="F22" s="69">
        <v>366</v>
      </c>
      <c r="G22" s="75">
        <f t="shared" si="0"/>
        <v>173</v>
      </c>
      <c r="H22" s="72">
        <v>7</v>
      </c>
      <c r="I22" s="91">
        <v>539</v>
      </c>
      <c r="J22" s="95">
        <f t="shared" si="1"/>
        <v>19</v>
      </c>
      <c r="K22" s="5" t="str">
        <f t="shared" si="2"/>
        <v>áno</v>
      </c>
    </row>
    <row r="23" spans="2:12" ht="21" customHeight="1">
      <c r="B23" s="84">
        <v>20</v>
      </c>
      <c r="C23" s="385" t="s">
        <v>217</v>
      </c>
      <c r="D23" s="173"/>
      <c r="E23" s="384" t="s">
        <v>205</v>
      </c>
      <c r="F23" s="76">
        <v>356</v>
      </c>
      <c r="G23" s="77">
        <f t="shared" si="0"/>
        <v>181</v>
      </c>
      <c r="H23" s="78">
        <v>5</v>
      </c>
      <c r="I23" s="90">
        <v>537</v>
      </c>
      <c r="J23" s="96">
        <f t="shared" si="1"/>
        <v>20</v>
      </c>
      <c r="K23" s="5" t="str">
        <f t="shared" si="2"/>
        <v>áno</v>
      </c>
      <c r="L23" s="11"/>
    </row>
    <row r="24" spans="2:11" ht="21" customHeight="1">
      <c r="B24" s="63">
        <v>21</v>
      </c>
      <c r="C24" s="267" t="s">
        <v>218</v>
      </c>
      <c r="D24" s="174"/>
      <c r="E24" s="384" t="s">
        <v>198</v>
      </c>
      <c r="F24" s="69">
        <v>362</v>
      </c>
      <c r="G24" s="75">
        <f t="shared" si="0"/>
        <v>175</v>
      </c>
      <c r="H24" s="72">
        <v>4</v>
      </c>
      <c r="I24" s="91">
        <v>537</v>
      </c>
      <c r="J24" s="95">
        <f t="shared" si="1"/>
        <v>20</v>
      </c>
      <c r="K24" s="5" t="str">
        <f t="shared" si="2"/>
        <v>áno</v>
      </c>
    </row>
    <row r="25" spans="2:11" ht="21" customHeight="1">
      <c r="B25" s="84">
        <v>22</v>
      </c>
      <c r="C25" s="266" t="s">
        <v>219</v>
      </c>
      <c r="D25" s="173"/>
      <c r="E25" s="384" t="s">
        <v>195</v>
      </c>
      <c r="F25" s="76">
        <v>336</v>
      </c>
      <c r="G25" s="77">
        <f t="shared" si="0"/>
        <v>190</v>
      </c>
      <c r="H25" s="78">
        <v>4</v>
      </c>
      <c r="I25" s="90">
        <v>526</v>
      </c>
      <c r="J25" s="96">
        <f t="shared" si="1"/>
        <v>22</v>
      </c>
      <c r="K25" s="5" t="str">
        <f t="shared" si="2"/>
        <v>áno</v>
      </c>
    </row>
    <row r="26" spans="2:13" ht="21" customHeight="1">
      <c r="B26" s="63">
        <v>23</v>
      </c>
      <c r="C26" s="266" t="s">
        <v>220</v>
      </c>
      <c r="D26" s="174"/>
      <c r="E26" s="384" t="s">
        <v>198</v>
      </c>
      <c r="F26" s="69">
        <v>358</v>
      </c>
      <c r="G26" s="75">
        <f t="shared" si="0"/>
        <v>168</v>
      </c>
      <c r="H26" s="72">
        <v>5</v>
      </c>
      <c r="I26" s="91">
        <v>526</v>
      </c>
      <c r="J26" s="95">
        <f t="shared" si="1"/>
        <v>22</v>
      </c>
      <c r="K26" s="5" t="str">
        <f t="shared" si="2"/>
        <v>áno</v>
      </c>
      <c r="M26" s="11"/>
    </row>
    <row r="27" spans="2:11" ht="21" customHeight="1">
      <c r="B27" s="392">
        <v>24</v>
      </c>
      <c r="C27" s="389" t="s">
        <v>221</v>
      </c>
      <c r="D27" s="173"/>
      <c r="E27" s="384" t="s">
        <v>195</v>
      </c>
      <c r="F27" s="76">
        <v>368</v>
      </c>
      <c r="G27" s="77">
        <f t="shared" si="0"/>
        <v>155</v>
      </c>
      <c r="H27" s="78">
        <v>11</v>
      </c>
      <c r="I27" s="90">
        <v>523</v>
      </c>
      <c r="J27" s="96">
        <f t="shared" si="1"/>
        <v>24</v>
      </c>
      <c r="K27" s="5" t="str">
        <f t="shared" si="2"/>
        <v>áno</v>
      </c>
    </row>
    <row r="28" spans="2:11" ht="21" customHeight="1">
      <c r="B28" s="393">
        <v>25</v>
      </c>
      <c r="C28" s="390" t="s">
        <v>222</v>
      </c>
      <c r="D28" s="174"/>
      <c r="E28" s="384" t="s">
        <v>214</v>
      </c>
      <c r="F28" s="69">
        <v>354</v>
      </c>
      <c r="G28" s="75">
        <f t="shared" si="0"/>
        <v>160</v>
      </c>
      <c r="H28" s="72">
        <v>7</v>
      </c>
      <c r="I28" s="91">
        <v>514</v>
      </c>
      <c r="J28" s="95">
        <f t="shared" si="1"/>
        <v>25</v>
      </c>
      <c r="K28" s="5" t="str">
        <f t="shared" si="2"/>
        <v>áno</v>
      </c>
    </row>
    <row r="29" spans="2:11" ht="21" customHeight="1">
      <c r="B29" s="392">
        <v>26</v>
      </c>
      <c r="C29" s="391" t="s">
        <v>223</v>
      </c>
      <c r="D29" s="173"/>
      <c r="E29" s="384" t="s">
        <v>205</v>
      </c>
      <c r="F29" s="76">
        <v>334</v>
      </c>
      <c r="G29" s="77">
        <f t="shared" si="0"/>
        <v>167</v>
      </c>
      <c r="H29" s="78">
        <v>9</v>
      </c>
      <c r="I29" s="90">
        <v>501</v>
      </c>
      <c r="J29" s="96">
        <f t="shared" si="1"/>
        <v>26</v>
      </c>
      <c r="K29" s="5" t="str">
        <f t="shared" si="2"/>
        <v>áno</v>
      </c>
    </row>
    <row r="30" spans="2:11" ht="21" customHeight="1">
      <c r="B30" s="393">
        <v>27</v>
      </c>
      <c r="C30" s="389" t="s">
        <v>225</v>
      </c>
      <c r="D30" s="174"/>
      <c r="E30" s="384" t="s">
        <v>224</v>
      </c>
      <c r="F30" s="69">
        <v>343</v>
      </c>
      <c r="G30" s="75">
        <f t="shared" si="0"/>
        <v>156</v>
      </c>
      <c r="H30" s="72">
        <v>11</v>
      </c>
      <c r="I30" s="91">
        <v>499</v>
      </c>
      <c r="J30" s="95">
        <f t="shared" si="1"/>
        <v>27</v>
      </c>
      <c r="K30" s="5" t="str">
        <f t="shared" si="2"/>
        <v>áno</v>
      </c>
    </row>
    <row r="31" spans="2:11" ht="21" customHeight="1">
      <c r="B31" s="392">
        <v>28</v>
      </c>
      <c r="C31" s="391" t="s">
        <v>226</v>
      </c>
      <c r="D31" s="173"/>
      <c r="E31" s="384" t="s">
        <v>227</v>
      </c>
      <c r="F31" s="76">
        <v>339</v>
      </c>
      <c r="G31" s="77">
        <f t="shared" si="0"/>
        <v>157</v>
      </c>
      <c r="H31" s="78">
        <v>7</v>
      </c>
      <c r="I31" s="90">
        <v>496</v>
      </c>
      <c r="J31" s="96">
        <f t="shared" si="1"/>
        <v>28</v>
      </c>
      <c r="K31" s="5" t="str">
        <f t="shared" si="2"/>
        <v>áno</v>
      </c>
    </row>
    <row r="32" spans="2:11" ht="21" customHeight="1">
      <c r="B32" s="394">
        <v>29</v>
      </c>
      <c r="C32" s="389" t="s">
        <v>228</v>
      </c>
      <c r="D32" s="174"/>
      <c r="E32" s="384" t="s">
        <v>193</v>
      </c>
      <c r="F32" s="69">
        <v>358</v>
      </c>
      <c r="G32" s="75">
        <f t="shared" si="0"/>
        <v>132</v>
      </c>
      <c r="H32" s="72">
        <v>12</v>
      </c>
      <c r="I32" s="91">
        <v>490</v>
      </c>
      <c r="J32" s="95">
        <f t="shared" si="1"/>
        <v>29</v>
      </c>
      <c r="K32" s="5" t="str">
        <f t="shared" si="2"/>
        <v>áno</v>
      </c>
    </row>
    <row r="33" spans="2:11" ht="21" customHeight="1">
      <c r="B33" s="84">
        <v>30</v>
      </c>
      <c r="C33" s="266" t="s">
        <v>229</v>
      </c>
      <c r="D33" s="173"/>
      <c r="E33" s="384" t="s">
        <v>227</v>
      </c>
      <c r="F33" s="76">
        <v>327</v>
      </c>
      <c r="G33" s="77">
        <f t="shared" si="0"/>
        <v>146</v>
      </c>
      <c r="H33" s="78">
        <v>18</v>
      </c>
      <c r="I33" s="90">
        <v>473</v>
      </c>
      <c r="J33" s="96">
        <f t="shared" si="1"/>
        <v>30</v>
      </c>
      <c r="K33" s="5" t="str">
        <f t="shared" si="2"/>
        <v>áno</v>
      </c>
    </row>
    <row r="34" spans="2:11" ht="21" customHeight="1">
      <c r="B34" s="63">
        <v>31</v>
      </c>
      <c r="C34" s="266" t="s">
        <v>230</v>
      </c>
      <c r="D34" s="174"/>
      <c r="E34" s="384" t="s">
        <v>195</v>
      </c>
      <c r="F34" s="69">
        <v>331</v>
      </c>
      <c r="G34" s="75">
        <f t="shared" si="0"/>
        <v>137</v>
      </c>
      <c r="H34" s="72">
        <v>14</v>
      </c>
      <c r="I34" s="91">
        <v>468</v>
      </c>
      <c r="J34" s="95">
        <f t="shared" si="1"/>
        <v>31</v>
      </c>
      <c r="K34" s="5" t="str">
        <f t="shared" si="2"/>
        <v>áno</v>
      </c>
    </row>
    <row r="35" spans="2:11" ht="21" customHeight="1">
      <c r="B35" s="84">
        <v>32</v>
      </c>
      <c r="C35" s="266" t="s">
        <v>231</v>
      </c>
      <c r="D35" s="173"/>
      <c r="E35" s="384" t="s">
        <v>193</v>
      </c>
      <c r="F35" s="76">
        <v>246</v>
      </c>
      <c r="G35" s="77">
        <f t="shared" si="0"/>
        <v>113</v>
      </c>
      <c r="H35" s="78">
        <v>4</v>
      </c>
      <c r="I35" s="90">
        <v>359</v>
      </c>
      <c r="J35" s="96">
        <f t="shared" si="1"/>
        <v>32</v>
      </c>
      <c r="K35" s="5" t="str">
        <f t="shared" si="2"/>
        <v>áno</v>
      </c>
    </row>
    <row r="36" spans="2:11" ht="21" customHeight="1">
      <c r="B36" s="63">
        <v>33</v>
      </c>
      <c r="C36" s="266"/>
      <c r="D36" s="174"/>
      <c r="E36" s="384"/>
      <c r="F36" s="69"/>
      <c r="G36" s="75">
        <f t="shared" si="0"/>
        <v>0</v>
      </c>
      <c r="H36" s="72"/>
      <c r="I36" s="91"/>
      <c r="J36" s="95">
        <f t="shared" si="1"/>
      </c>
      <c r="K36" s="5" t="str">
        <f t="shared" si="2"/>
        <v>nie</v>
      </c>
    </row>
    <row r="37" spans="2:11" ht="21" customHeight="1">
      <c r="B37" s="84">
        <v>34</v>
      </c>
      <c r="C37" s="268"/>
      <c r="D37" s="173"/>
      <c r="E37" s="384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66"/>
      <c r="D38" s="174"/>
      <c r="E38" s="384"/>
      <c r="F38" s="69"/>
      <c r="G38" s="75">
        <f t="shared" si="0"/>
        <v>0</v>
      </c>
      <c r="H38" s="72"/>
      <c r="I38" s="91"/>
      <c r="J38" s="95">
        <f t="shared" si="1"/>
      </c>
      <c r="K38" s="5" t="str">
        <f t="shared" si="2"/>
        <v>nie</v>
      </c>
    </row>
    <row r="39" spans="2:11" ht="21" customHeight="1">
      <c r="B39" s="84">
        <v>36</v>
      </c>
      <c r="C39" s="268"/>
      <c r="D39" s="173"/>
      <c r="E39" s="384"/>
      <c r="F39" s="76"/>
      <c r="G39" s="77">
        <f t="shared" si="0"/>
        <v>0</v>
      </c>
      <c r="H39" s="78"/>
      <c r="I39" s="90"/>
      <c r="J39" s="96">
        <f t="shared" si="1"/>
      </c>
      <c r="K39" s="5" t="str">
        <f t="shared" si="2"/>
        <v>nie</v>
      </c>
    </row>
    <row r="40" spans="2:11" ht="21" customHeight="1">
      <c r="B40" s="127">
        <v>37</v>
      </c>
      <c r="C40" s="266"/>
      <c r="D40" s="173"/>
      <c r="E40" s="384"/>
      <c r="F40" s="379"/>
      <c r="G40" s="380">
        <f t="shared" si="0"/>
        <v>0</v>
      </c>
      <c r="H40" s="381"/>
      <c r="I40" s="382"/>
      <c r="J40" s="95">
        <f t="shared" si="1"/>
      </c>
      <c r="K40" s="5" t="str">
        <f t="shared" si="2"/>
        <v>nie</v>
      </c>
    </row>
    <row r="41" spans="2:11" ht="21" customHeight="1">
      <c r="B41" s="84">
        <v>38</v>
      </c>
      <c r="C41" s="266"/>
      <c r="D41" s="173"/>
      <c r="E41" s="384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377"/>
      <c r="D42" s="378"/>
      <c r="E42" s="384"/>
      <c r="F42" s="76"/>
      <c r="G42" s="77">
        <f t="shared" si="0"/>
        <v>0</v>
      </c>
      <c r="H42" s="78"/>
      <c r="I42" s="90"/>
      <c r="J42" s="95">
        <f t="shared" si="1"/>
      </c>
      <c r="K42" s="5" t="str">
        <f t="shared" si="2"/>
        <v>nie</v>
      </c>
    </row>
    <row r="43" spans="2:11" ht="21" customHeight="1">
      <c r="B43" s="102">
        <v>40</v>
      </c>
      <c r="C43" s="377"/>
      <c r="D43" s="175"/>
      <c r="E43" s="384"/>
      <c r="F43" s="103"/>
      <c r="G43" s="104">
        <f t="shared" si="0"/>
        <v>0</v>
      </c>
      <c r="H43" s="105"/>
      <c r="I43" s="106"/>
      <c r="J43" s="96">
        <f t="shared" si="1"/>
      </c>
      <c r="K43" s="5" t="str">
        <f t="shared" si="2"/>
        <v>nie</v>
      </c>
    </row>
    <row r="44" spans="2:11" ht="21" customHeight="1">
      <c r="B44" s="84">
        <v>41</v>
      </c>
      <c r="C44" s="376"/>
      <c r="D44" s="278"/>
      <c r="E44" s="216"/>
      <c r="F44" s="290"/>
      <c r="G44" s="110">
        <f t="shared" si="0"/>
        <v>0</v>
      </c>
      <c r="H44" s="290"/>
      <c r="I44" s="296"/>
      <c r="J44" s="95">
        <f t="shared" si="1"/>
      </c>
      <c r="K44" s="5" t="str">
        <f t="shared" si="2"/>
        <v>nie</v>
      </c>
    </row>
    <row r="45" spans="2:11" ht="21" customHeight="1">
      <c r="B45" s="63">
        <v>42</v>
      </c>
      <c r="C45" s="376"/>
      <c r="D45" s="279"/>
      <c r="E45" s="277"/>
      <c r="F45" s="289"/>
      <c r="G45" s="111">
        <f t="shared" si="0"/>
        <v>0</v>
      </c>
      <c r="H45" s="289"/>
      <c r="I45" s="297"/>
      <c r="J45" s="96">
        <f t="shared" si="1"/>
      </c>
      <c r="K45" s="5" t="str">
        <f t="shared" si="2"/>
        <v>nie</v>
      </c>
    </row>
    <row r="46" spans="2:11" ht="21" customHeight="1">
      <c r="B46" s="84">
        <v>43</v>
      </c>
      <c r="C46" s="267"/>
      <c r="D46" s="278"/>
      <c r="E46" s="216"/>
      <c r="F46" s="290"/>
      <c r="G46" s="110">
        <f t="shared" si="0"/>
        <v>0</v>
      </c>
      <c r="H46" s="290"/>
      <c r="I46" s="296"/>
      <c r="J46" s="95">
        <f t="shared" si="1"/>
      </c>
      <c r="K46" s="5" t="str">
        <f t="shared" si="2"/>
        <v>nie</v>
      </c>
    </row>
    <row r="47" spans="2:11" ht="21" customHeight="1">
      <c r="B47" s="63">
        <v>44</v>
      </c>
      <c r="C47" s="238"/>
      <c r="D47" s="279"/>
      <c r="E47" s="277"/>
      <c r="F47" s="289"/>
      <c r="G47" s="111">
        <f t="shared" si="0"/>
        <v>0</v>
      </c>
      <c r="H47" s="289"/>
      <c r="I47" s="297"/>
      <c r="J47" s="96">
        <f t="shared" si="1"/>
      </c>
      <c r="K47" s="5" t="str">
        <f t="shared" si="2"/>
        <v>nie</v>
      </c>
    </row>
    <row r="48" spans="2:11" ht="21" customHeight="1">
      <c r="B48" s="84">
        <v>45</v>
      </c>
      <c r="C48" s="239"/>
      <c r="D48" s="278"/>
      <c r="E48" s="216"/>
      <c r="F48" s="290"/>
      <c r="G48" s="110">
        <f t="shared" si="0"/>
        <v>0</v>
      </c>
      <c r="H48" s="290"/>
      <c r="I48" s="296"/>
      <c r="J48" s="95">
        <f t="shared" si="1"/>
      </c>
      <c r="K48" s="5" t="str">
        <f t="shared" si="2"/>
        <v>nie</v>
      </c>
    </row>
    <row r="49" spans="2:11" ht="21" customHeight="1">
      <c r="B49" s="63">
        <v>46</v>
      </c>
      <c r="C49" s="238"/>
      <c r="D49" s="279"/>
      <c r="E49" s="277"/>
      <c r="F49" s="289"/>
      <c r="G49" s="111">
        <f t="shared" si="0"/>
        <v>0</v>
      </c>
      <c r="H49" s="289"/>
      <c r="I49" s="297"/>
      <c r="J49" s="96">
        <f t="shared" si="1"/>
      </c>
      <c r="K49" s="5" t="str">
        <f t="shared" si="2"/>
        <v>nie</v>
      </c>
    </row>
    <row r="50" spans="2:11" ht="21" customHeight="1">
      <c r="B50" s="84">
        <v>47</v>
      </c>
      <c r="C50" s="239"/>
      <c r="D50" s="278"/>
      <c r="E50" s="216"/>
      <c r="F50" s="290"/>
      <c r="G50" s="110">
        <f t="shared" si="0"/>
        <v>0</v>
      </c>
      <c r="H50" s="290"/>
      <c r="I50" s="296"/>
      <c r="J50" s="95">
        <f t="shared" si="1"/>
      </c>
      <c r="K50" s="5" t="str">
        <f t="shared" si="2"/>
        <v>nie</v>
      </c>
    </row>
    <row r="51" spans="2:11" ht="21" customHeight="1">
      <c r="B51" s="63">
        <v>48</v>
      </c>
      <c r="C51" s="238"/>
      <c r="D51" s="279"/>
      <c r="E51" s="277"/>
      <c r="F51" s="289"/>
      <c r="G51" s="111">
        <f t="shared" si="0"/>
        <v>0</v>
      </c>
      <c r="H51" s="289"/>
      <c r="I51" s="297"/>
      <c r="J51" s="96">
        <f t="shared" si="1"/>
      </c>
      <c r="K51" s="5" t="str">
        <f t="shared" si="2"/>
        <v>nie</v>
      </c>
    </row>
    <row r="52" spans="2:11" ht="21" customHeight="1">
      <c r="B52" s="84">
        <v>49</v>
      </c>
      <c r="C52" s="239"/>
      <c r="D52" s="278"/>
      <c r="E52" s="216"/>
      <c r="F52" s="290"/>
      <c r="G52" s="110">
        <f t="shared" si="0"/>
        <v>0</v>
      </c>
      <c r="H52" s="290"/>
      <c r="I52" s="296"/>
      <c r="J52" s="95">
        <f t="shared" si="1"/>
      </c>
      <c r="K52" s="5" t="str">
        <f t="shared" si="2"/>
        <v>nie</v>
      </c>
    </row>
    <row r="53" spans="2:11" ht="21" customHeight="1">
      <c r="B53" s="63">
        <v>50</v>
      </c>
      <c r="C53" s="238"/>
      <c r="D53" s="279"/>
      <c r="E53" s="277"/>
      <c r="F53" s="289"/>
      <c r="G53" s="111">
        <f t="shared" si="0"/>
        <v>0</v>
      </c>
      <c r="H53" s="289"/>
      <c r="I53" s="297"/>
      <c r="J53" s="96">
        <f t="shared" si="1"/>
      </c>
      <c r="K53" s="5" t="str">
        <f t="shared" si="2"/>
        <v>nie</v>
      </c>
    </row>
    <row r="54" spans="2:11" ht="21" customHeight="1">
      <c r="B54" s="84">
        <v>51</v>
      </c>
      <c r="C54" s="239"/>
      <c r="D54" s="278"/>
      <c r="E54" s="216"/>
      <c r="F54" s="290"/>
      <c r="G54" s="110">
        <f t="shared" si="0"/>
        <v>0</v>
      </c>
      <c r="H54" s="290"/>
      <c r="I54" s="296"/>
      <c r="J54" s="95">
        <f t="shared" si="1"/>
      </c>
      <c r="K54" s="5" t="str">
        <f t="shared" si="2"/>
        <v>nie</v>
      </c>
    </row>
    <row r="55" spans="2:11" ht="21" customHeight="1">
      <c r="B55" s="63">
        <v>52</v>
      </c>
      <c r="C55" s="238"/>
      <c r="D55" s="279"/>
      <c r="E55" s="277"/>
      <c r="F55" s="289"/>
      <c r="G55" s="111">
        <f t="shared" si="0"/>
        <v>0</v>
      </c>
      <c r="H55" s="289"/>
      <c r="I55" s="297"/>
      <c r="J55" s="96">
        <f t="shared" si="1"/>
      </c>
      <c r="K55" s="5" t="str">
        <f t="shared" si="2"/>
        <v>nie</v>
      </c>
    </row>
    <row r="56" spans="2:11" ht="21" customHeight="1">
      <c r="B56" s="84">
        <v>53</v>
      </c>
      <c r="C56" s="239"/>
      <c r="D56" s="278"/>
      <c r="E56" s="216"/>
      <c r="F56" s="290"/>
      <c r="G56" s="110">
        <f t="shared" si="0"/>
        <v>0</v>
      </c>
      <c r="H56" s="290"/>
      <c r="I56" s="296"/>
      <c r="J56" s="95">
        <f t="shared" si="1"/>
      </c>
      <c r="K56" s="5" t="str">
        <f t="shared" si="2"/>
        <v>nie</v>
      </c>
    </row>
    <row r="57" spans="2:11" ht="21" customHeight="1">
      <c r="B57" s="63">
        <v>54</v>
      </c>
      <c r="C57" s="238"/>
      <c r="D57" s="279"/>
      <c r="E57" s="277"/>
      <c r="F57" s="289"/>
      <c r="G57" s="111">
        <f t="shared" si="0"/>
        <v>0</v>
      </c>
      <c r="H57" s="289"/>
      <c r="I57" s="297"/>
      <c r="J57" s="96">
        <f t="shared" si="1"/>
      </c>
      <c r="K57" s="5" t="str">
        <f t="shared" si="2"/>
        <v>nie</v>
      </c>
    </row>
    <row r="58" spans="2:11" ht="21" customHeight="1">
      <c r="B58" s="84">
        <v>55</v>
      </c>
      <c r="C58" s="239"/>
      <c r="D58" s="278"/>
      <c r="E58" s="216"/>
      <c r="F58" s="290"/>
      <c r="G58" s="110">
        <f t="shared" si="0"/>
        <v>0</v>
      </c>
      <c r="H58" s="290"/>
      <c r="I58" s="296"/>
      <c r="J58" s="95">
        <f t="shared" si="1"/>
      </c>
      <c r="K58" s="5" t="str">
        <f t="shared" si="2"/>
        <v>nie</v>
      </c>
    </row>
    <row r="59" spans="2:11" ht="21" customHeight="1">
      <c r="B59" s="63">
        <v>56</v>
      </c>
      <c r="C59" s="238"/>
      <c r="D59" s="279"/>
      <c r="E59" s="277"/>
      <c r="F59" s="289"/>
      <c r="G59" s="111">
        <f t="shared" si="0"/>
        <v>0</v>
      </c>
      <c r="H59" s="289"/>
      <c r="I59" s="297"/>
      <c r="J59" s="96">
        <f t="shared" si="1"/>
      </c>
      <c r="K59" s="5" t="str">
        <f t="shared" si="2"/>
        <v>nie</v>
      </c>
    </row>
    <row r="60" spans="2:11" ht="21" customHeight="1">
      <c r="B60" s="84">
        <v>57</v>
      </c>
      <c r="C60" s="239"/>
      <c r="D60" s="278"/>
      <c r="E60" s="216"/>
      <c r="F60" s="290"/>
      <c r="G60" s="110">
        <f t="shared" si="0"/>
        <v>0</v>
      </c>
      <c r="H60" s="290"/>
      <c r="I60" s="296"/>
      <c r="J60" s="95">
        <f t="shared" si="1"/>
      </c>
      <c r="K60" s="5" t="str">
        <f t="shared" si="2"/>
        <v>nie</v>
      </c>
    </row>
    <row r="61" spans="2:11" ht="21" customHeight="1">
      <c r="B61" s="129">
        <v>58</v>
      </c>
      <c r="C61" s="238"/>
      <c r="D61" s="280"/>
      <c r="E61" s="225"/>
      <c r="F61" s="291"/>
      <c r="G61" s="130">
        <f t="shared" si="0"/>
        <v>0</v>
      </c>
      <c r="H61" s="291"/>
      <c r="I61" s="298"/>
      <c r="J61" s="96">
        <f t="shared" si="1"/>
      </c>
      <c r="K61" s="5" t="str">
        <f t="shared" si="2"/>
        <v>nie</v>
      </c>
    </row>
    <row r="62" spans="2:11" ht="21" customHeight="1">
      <c r="B62" s="127">
        <v>59</v>
      </c>
      <c r="C62" s="239"/>
      <c r="D62" s="281"/>
      <c r="E62" s="282"/>
      <c r="F62" s="292"/>
      <c r="G62" s="128">
        <f t="shared" si="0"/>
        <v>0</v>
      </c>
      <c r="H62" s="292"/>
      <c r="I62" s="299"/>
      <c r="J62" s="95">
        <f t="shared" si="1"/>
      </c>
      <c r="K62" s="5" t="str">
        <f t="shared" si="2"/>
        <v>nie</v>
      </c>
    </row>
    <row r="63" spans="2:11" ht="21" customHeight="1">
      <c r="B63" s="102">
        <v>60</v>
      </c>
      <c r="C63" s="238"/>
      <c r="D63" s="283"/>
      <c r="E63" s="224"/>
      <c r="F63" s="293"/>
      <c r="G63" s="137">
        <f t="shared" si="0"/>
        <v>0</v>
      </c>
      <c r="H63" s="293"/>
      <c r="I63" s="300"/>
      <c r="J63" s="96">
        <f t="shared" si="1"/>
      </c>
      <c r="K63" s="5" t="str">
        <f t="shared" si="2"/>
        <v>nie</v>
      </c>
    </row>
    <row r="64" spans="2:11" ht="21" customHeight="1">
      <c r="B64" s="140">
        <v>61</v>
      </c>
      <c r="C64" s="239"/>
      <c r="D64" s="284"/>
      <c r="E64" s="285"/>
      <c r="F64" s="294"/>
      <c r="G64" s="114">
        <f t="shared" si="0"/>
        <v>0</v>
      </c>
      <c r="H64" s="294"/>
      <c r="I64" s="301"/>
      <c r="J64" s="95">
        <f t="shared" si="1"/>
      </c>
      <c r="K64" s="5" t="str">
        <f t="shared" si="2"/>
        <v>nie</v>
      </c>
    </row>
    <row r="65" spans="2:11" ht="21" customHeight="1">
      <c r="B65" s="139">
        <v>62</v>
      </c>
      <c r="C65" s="238"/>
      <c r="D65" s="279"/>
      <c r="E65" s="277"/>
      <c r="F65" s="289"/>
      <c r="G65" s="111">
        <f t="shared" si="0"/>
        <v>0</v>
      </c>
      <c r="H65" s="289"/>
      <c r="I65" s="297"/>
      <c r="J65" s="96">
        <f t="shared" si="1"/>
      </c>
      <c r="K65" s="5" t="str">
        <f t="shared" si="2"/>
        <v>nie</v>
      </c>
    </row>
    <row r="66" spans="2:11" ht="21" customHeight="1">
      <c r="B66" s="140">
        <v>63</v>
      </c>
      <c r="C66" s="239"/>
      <c r="D66" s="284"/>
      <c r="E66" s="285"/>
      <c r="F66" s="294"/>
      <c r="G66" s="114">
        <f t="shared" si="0"/>
        <v>0</v>
      </c>
      <c r="H66" s="294"/>
      <c r="I66" s="301"/>
      <c r="J66" s="95">
        <f t="shared" si="1"/>
      </c>
      <c r="K66" s="5" t="str">
        <f t="shared" si="2"/>
        <v>nie</v>
      </c>
    </row>
    <row r="67" spans="2:11" ht="21" customHeight="1">
      <c r="B67" s="139">
        <v>64</v>
      </c>
      <c r="C67" s="238"/>
      <c r="D67" s="279"/>
      <c r="E67" s="277"/>
      <c r="F67" s="289"/>
      <c r="G67" s="111">
        <f t="shared" si="0"/>
        <v>0</v>
      </c>
      <c r="H67" s="289"/>
      <c r="I67" s="297"/>
      <c r="J67" s="96">
        <f t="shared" si="1"/>
      </c>
      <c r="K67" s="5" t="str">
        <f t="shared" si="2"/>
        <v>nie</v>
      </c>
    </row>
    <row r="68" spans="2:11" ht="21" customHeight="1">
      <c r="B68" s="140">
        <v>65</v>
      </c>
      <c r="C68" s="239"/>
      <c r="D68" s="284"/>
      <c r="E68" s="285"/>
      <c r="F68" s="294"/>
      <c r="G68" s="114">
        <f aca="true" t="shared" si="3" ref="G68:G75">I68-F68</f>
        <v>0</v>
      </c>
      <c r="H68" s="294"/>
      <c r="I68" s="301"/>
      <c r="J68" s="95">
        <f t="shared" si="1"/>
      </c>
      <c r="K68" s="5" t="str">
        <f t="shared" si="2"/>
        <v>nie</v>
      </c>
    </row>
    <row r="69" spans="2:11" ht="21" customHeight="1">
      <c r="B69" s="139">
        <v>66</v>
      </c>
      <c r="C69" s="238"/>
      <c r="D69" s="279"/>
      <c r="E69" s="277"/>
      <c r="F69" s="289"/>
      <c r="G69" s="111">
        <f t="shared" si="3"/>
        <v>0</v>
      </c>
      <c r="H69" s="289"/>
      <c r="I69" s="297"/>
      <c r="J69" s="96">
        <f aca="true" t="shared" si="4" ref="J69:J75">IF(I69=0,"",RANK(I69,$I$4:$I$75))</f>
      </c>
      <c r="K69" s="5" t="str">
        <f aca="true" t="shared" si="5" ref="K69:K75">IF(I69="","nie","áno")</f>
        <v>nie</v>
      </c>
    </row>
    <row r="70" spans="2:11" ht="21" customHeight="1">
      <c r="B70" s="140">
        <v>67</v>
      </c>
      <c r="C70" s="239"/>
      <c r="D70" s="284"/>
      <c r="E70" s="285"/>
      <c r="F70" s="294"/>
      <c r="G70" s="114">
        <f t="shared" si="3"/>
        <v>0</v>
      </c>
      <c r="H70" s="294"/>
      <c r="I70" s="301"/>
      <c r="J70" s="95">
        <f t="shared" si="4"/>
      </c>
      <c r="K70" s="5" t="str">
        <f t="shared" si="5"/>
        <v>nie</v>
      </c>
    </row>
    <row r="71" spans="2:11" ht="21" customHeight="1">
      <c r="B71" s="139">
        <v>68</v>
      </c>
      <c r="C71" s="238"/>
      <c r="D71" s="279"/>
      <c r="E71" s="277"/>
      <c r="F71" s="289"/>
      <c r="G71" s="111">
        <f t="shared" si="3"/>
        <v>0</v>
      </c>
      <c r="H71" s="289"/>
      <c r="I71" s="297"/>
      <c r="J71" s="96">
        <f t="shared" si="4"/>
      </c>
      <c r="K71" s="5" t="str">
        <f t="shared" si="5"/>
        <v>nie</v>
      </c>
    </row>
    <row r="72" spans="2:11" ht="21" customHeight="1">
      <c r="B72" s="140">
        <v>69</v>
      </c>
      <c r="C72" s="239"/>
      <c r="D72" s="284"/>
      <c r="E72" s="285"/>
      <c r="F72" s="294"/>
      <c r="G72" s="114">
        <f t="shared" si="3"/>
        <v>0</v>
      </c>
      <c r="H72" s="294"/>
      <c r="I72" s="301"/>
      <c r="J72" s="96">
        <f t="shared" si="4"/>
      </c>
      <c r="K72" s="5" t="str">
        <f t="shared" si="5"/>
        <v>nie</v>
      </c>
    </row>
    <row r="73" spans="2:11" ht="21" customHeight="1">
      <c r="B73" s="139">
        <v>70</v>
      </c>
      <c r="C73" s="238"/>
      <c r="D73" s="279"/>
      <c r="E73" s="277"/>
      <c r="F73" s="289"/>
      <c r="G73" s="111">
        <f t="shared" si="3"/>
        <v>0</v>
      </c>
      <c r="H73" s="289"/>
      <c r="I73" s="297"/>
      <c r="J73" s="95">
        <f t="shared" si="4"/>
      </c>
      <c r="K73" s="5" t="str">
        <f t="shared" si="5"/>
        <v>nie</v>
      </c>
    </row>
    <row r="74" spans="2:11" ht="21" customHeight="1">
      <c r="B74" s="140">
        <v>71</v>
      </c>
      <c r="C74" s="375"/>
      <c r="D74" s="284"/>
      <c r="E74" s="285"/>
      <c r="F74" s="294"/>
      <c r="G74" s="114">
        <f t="shared" si="3"/>
        <v>0</v>
      </c>
      <c r="H74" s="294"/>
      <c r="I74" s="301"/>
      <c r="J74" s="96">
        <f t="shared" si="4"/>
      </c>
      <c r="K74" s="5" t="str">
        <f t="shared" si="5"/>
        <v>nie</v>
      </c>
    </row>
    <row r="75" spans="2:11" ht="21" customHeight="1" thickBot="1">
      <c r="B75" s="142">
        <v>72</v>
      </c>
      <c r="C75" s="288"/>
      <c r="D75" s="286"/>
      <c r="E75" s="287"/>
      <c r="F75" s="295"/>
      <c r="G75" s="143">
        <f t="shared" si="3"/>
        <v>0</v>
      </c>
      <c r="H75" s="295"/>
      <c r="I75" s="302"/>
      <c r="J75" s="172">
        <f t="shared" si="4"/>
      </c>
      <c r="K75" s="5" t="str">
        <f t="shared" si="5"/>
        <v>nie</v>
      </c>
    </row>
    <row r="76" ht="15.75" thickTop="1"/>
  </sheetData>
  <sheetProtection selectLockedCells="1"/>
  <mergeCells count="15">
    <mergeCell ref="M13:O13"/>
    <mergeCell ref="M9:P9"/>
    <mergeCell ref="M8:P8"/>
    <mergeCell ref="M4:N5"/>
    <mergeCell ref="M6:P6"/>
    <mergeCell ref="M7:P7"/>
    <mergeCell ref="M11:O11"/>
    <mergeCell ref="B1:C1"/>
    <mergeCell ref="M12:O12"/>
    <mergeCell ref="B2:C2"/>
    <mergeCell ref="H2:J2"/>
    <mergeCell ref="F1:J1"/>
    <mergeCell ref="E2:G2"/>
    <mergeCell ref="M1:O1"/>
    <mergeCell ref="M2:O2"/>
  </mergeCells>
  <conditionalFormatting sqref="I4:I75">
    <cfRule type="cellIs" priority="2" dxfId="93" operator="lessThan" stopIfTrue="1">
      <formula>500</formula>
    </cfRule>
    <cfRule type="cellIs" priority="3" dxfId="94" operator="between" stopIfTrue="1">
      <formula>500</formula>
      <formula>539</formula>
    </cfRule>
    <cfRule type="cellIs" priority="4" dxfId="95" operator="between" stopIfTrue="1">
      <formula>540</formula>
      <formula>559</formula>
    </cfRule>
    <cfRule type="cellIs" priority="5" dxfId="96" operator="between" stopIfTrue="1">
      <formula>560</formula>
      <formula>579</formula>
    </cfRule>
    <cfRule type="cellIs" priority="6" dxfId="97" operator="between" stopIfTrue="1">
      <formula>580</formula>
      <formula>599</formula>
    </cfRule>
    <cfRule type="cellIs" priority="7" dxfId="98" operator="greaterThanOrEqual" stopIfTrue="1">
      <formula>600</formula>
    </cfRule>
  </conditionalFormatting>
  <conditionalFormatting sqref="J4:J75">
    <cfRule type="top10" priority="1" dxfId="99" stopIfTrue="1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>
    <tabColor rgb="FFB9EDFF"/>
  </sheetPr>
  <dimension ref="B1:P33"/>
  <sheetViews>
    <sheetView showGridLines="0" zoomScalePageLayoutView="0" workbookViewId="0" topLeftCell="A1">
      <selection activeCell="C9" sqref="C9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429" t="s">
        <v>71</v>
      </c>
      <c r="C1" s="429"/>
      <c r="D1" s="257" t="s">
        <v>105</v>
      </c>
      <c r="E1" s="258" t="s">
        <v>125</v>
      </c>
      <c r="F1" s="435" t="s">
        <v>144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145</v>
      </c>
      <c r="F2" s="436"/>
      <c r="G2" s="436"/>
      <c r="H2" s="434" t="s">
        <v>148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66"/>
      <c r="D4" s="215"/>
      <c r="E4" s="219"/>
      <c r="F4" s="68"/>
      <c r="G4" s="74">
        <f>I4-F4</f>
        <v>0</v>
      </c>
      <c r="H4" s="71"/>
      <c r="I4" s="97"/>
      <c r="J4" s="92">
        <f aca="true" t="shared" si="0" ref="J4:J33">IF(I4=0,"",RANK(I4,$I$4:$I$33))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395"/>
      <c r="D5" s="173"/>
      <c r="E5" s="384"/>
      <c r="F5" s="76"/>
      <c r="G5" s="77">
        <f aca="true" t="shared" si="1" ref="G5:G33">I5-F5</f>
        <v>0</v>
      </c>
      <c r="H5" s="78"/>
      <c r="I5" s="98"/>
      <c r="J5" s="93">
        <f t="shared" si="0"/>
      </c>
      <c r="K5" s="5" t="str">
        <f aca="true" t="shared" si="2" ref="K5:K33">IF(I5="","nie","áno")</f>
        <v>nie</v>
      </c>
      <c r="M5" s="416"/>
      <c r="N5" s="417"/>
    </row>
    <row r="6" spans="2:16" ht="21" customHeight="1">
      <c r="B6" s="63">
        <v>3</v>
      </c>
      <c r="C6" s="267"/>
      <c r="D6" s="229"/>
      <c r="E6" s="220"/>
      <c r="F6" s="70"/>
      <c r="G6" s="75">
        <f t="shared" si="1"/>
        <v>0</v>
      </c>
      <c r="H6" s="73"/>
      <c r="I6" s="99"/>
      <c r="J6" s="93">
        <f t="shared" si="0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66"/>
      <c r="D7" s="228"/>
      <c r="E7" s="386"/>
      <c r="F7" s="76"/>
      <c r="G7" s="77">
        <f t="shared" si="1"/>
        <v>0</v>
      </c>
      <c r="H7" s="78"/>
      <c r="I7" s="98"/>
      <c r="J7" s="93">
        <f t="shared" si="0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66"/>
      <c r="D8" s="215"/>
      <c r="E8" s="384"/>
      <c r="F8" s="70"/>
      <c r="G8" s="75">
        <f t="shared" si="1"/>
        <v>0</v>
      </c>
      <c r="H8" s="72"/>
      <c r="I8" s="100"/>
      <c r="J8" s="93">
        <f t="shared" si="0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66"/>
      <c r="D9" s="230"/>
      <c r="E9" s="396"/>
      <c r="F9" s="76"/>
      <c r="G9" s="77">
        <f t="shared" si="1"/>
        <v>0</v>
      </c>
      <c r="H9" s="80"/>
      <c r="I9" s="101"/>
      <c r="J9" s="93">
        <f t="shared" si="0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40"/>
      <c r="D10" s="215"/>
      <c r="E10" s="219"/>
      <c r="F10" s="70"/>
      <c r="G10" s="75">
        <f t="shared" si="1"/>
        <v>0</v>
      </c>
      <c r="H10" s="72"/>
      <c r="I10" s="100"/>
      <c r="J10" s="93">
        <f t="shared" si="0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1"/>
        <v>0</v>
      </c>
      <c r="H11" s="78"/>
      <c r="I11" s="98"/>
      <c r="J11" s="93">
        <f t="shared" si="0"/>
      </c>
      <c r="K11" s="5" t="str">
        <f t="shared" si="2"/>
        <v>nie</v>
      </c>
      <c r="M11" s="454" t="s">
        <v>69</v>
      </c>
      <c r="N11" s="455"/>
      <c r="O11" s="456"/>
    </row>
    <row r="12" spans="2:15" ht="21" customHeight="1">
      <c r="B12" s="84">
        <v>9</v>
      </c>
      <c r="C12" s="240"/>
      <c r="D12" s="230"/>
      <c r="E12" s="216"/>
      <c r="F12" s="70"/>
      <c r="G12" s="77">
        <f t="shared" si="1"/>
        <v>0</v>
      </c>
      <c r="H12" s="80"/>
      <c r="I12" s="101"/>
      <c r="J12" s="93">
        <f t="shared" si="0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63">
        <v>10</v>
      </c>
      <c r="C13" s="238"/>
      <c r="D13" s="215"/>
      <c r="E13" s="219"/>
      <c r="F13" s="76"/>
      <c r="G13" s="75">
        <f t="shared" si="1"/>
        <v>0</v>
      </c>
      <c r="H13" s="72"/>
      <c r="I13" s="100"/>
      <c r="J13" s="93">
        <f t="shared" si="0"/>
      </c>
      <c r="K13" s="5" t="str">
        <f t="shared" si="2"/>
        <v>nie</v>
      </c>
      <c r="M13" s="443" t="s">
        <v>70</v>
      </c>
      <c r="N13" s="444"/>
      <c r="O13" s="445"/>
    </row>
    <row r="14" spans="2:11" ht="21" customHeight="1">
      <c r="B14" s="84">
        <v>11</v>
      </c>
      <c r="C14" s="240"/>
      <c r="D14" s="228"/>
      <c r="E14" s="216"/>
      <c r="F14" s="70"/>
      <c r="G14" s="77">
        <f t="shared" si="1"/>
        <v>0</v>
      </c>
      <c r="H14" s="78"/>
      <c r="I14" s="98"/>
      <c r="J14" s="93">
        <f t="shared" si="0"/>
      </c>
      <c r="K14" s="5" t="str">
        <f t="shared" si="2"/>
        <v>nie</v>
      </c>
    </row>
    <row r="15" spans="2:11" ht="21" customHeight="1">
      <c r="B15" s="63">
        <v>12</v>
      </c>
      <c r="C15" s="238"/>
      <c r="D15" s="215"/>
      <c r="E15" s="219"/>
      <c r="F15" s="76"/>
      <c r="G15" s="75">
        <f t="shared" si="1"/>
        <v>0</v>
      </c>
      <c r="H15" s="72"/>
      <c r="I15" s="100"/>
      <c r="J15" s="93">
        <f t="shared" si="0"/>
      </c>
      <c r="K15" s="5" t="str">
        <f t="shared" si="2"/>
        <v>nie</v>
      </c>
    </row>
    <row r="16" spans="2:11" ht="21" customHeight="1">
      <c r="B16" s="84">
        <v>13</v>
      </c>
      <c r="C16" s="240"/>
      <c r="D16" s="228"/>
      <c r="E16" s="216"/>
      <c r="F16" s="70"/>
      <c r="G16" s="77">
        <f t="shared" si="1"/>
        <v>0</v>
      </c>
      <c r="H16" s="78"/>
      <c r="I16" s="98"/>
      <c r="J16" s="93">
        <f t="shared" si="0"/>
      </c>
      <c r="K16" s="5" t="str">
        <f t="shared" si="2"/>
        <v>nie</v>
      </c>
    </row>
    <row r="17" spans="2:11" ht="21" customHeight="1">
      <c r="B17" s="63">
        <v>14</v>
      </c>
      <c r="C17" s="238"/>
      <c r="D17" s="215"/>
      <c r="E17" s="219"/>
      <c r="F17" s="76"/>
      <c r="G17" s="75">
        <f t="shared" si="1"/>
        <v>0</v>
      </c>
      <c r="H17" s="72"/>
      <c r="I17" s="100"/>
      <c r="J17" s="93">
        <f t="shared" si="0"/>
      </c>
      <c r="K17" s="5" t="str">
        <f t="shared" si="2"/>
        <v>nie</v>
      </c>
    </row>
    <row r="18" spans="2:11" ht="21" customHeight="1">
      <c r="B18" s="84">
        <v>15</v>
      </c>
      <c r="C18" s="240"/>
      <c r="D18" s="228"/>
      <c r="E18" s="216"/>
      <c r="F18" s="70"/>
      <c r="G18" s="77">
        <f t="shared" si="1"/>
        <v>0</v>
      </c>
      <c r="H18" s="78"/>
      <c r="I18" s="98"/>
      <c r="J18" s="93">
        <f t="shared" si="0"/>
      </c>
      <c r="K18" s="5" t="str">
        <f t="shared" si="2"/>
        <v>nie</v>
      </c>
    </row>
    <row r="19" spans="2:11" ht="21" customHeight="1">
      <c r="B19" s="63">
        <v>16</v>
      </c>
      <c r="C19" s="238"/>
      <c r="D19" s="215"/>
      <c r="E19" s="219"/>
      <c r="F19" s="76"/>
      <c r="G19" s="75">
        <f t="shared" si="1"/>
        <v>0</v>
      </c>
      <c r="H19" s="72"/>
      <c r="I19" s="100"/>
      <c r="J19" s="93">
        <f t="shared" si="0"/>
      </c>
      <c r="K19" s="5" t="str">
        <f t="shared" si="2"/>
        <v>nie</v>
      </c>
    </row>
    <row r="20" spans="2:11" ht="21" customHeight="1">
      <c r="B20" s="84">
        <v>17</v>
      </c>
      <c r="C20" s="240"/>
      <c r="D20" s="228"/>
      <c r="E20" s="216"/>
      <c r="F20" s="70"/>
      <c r="G20" s="77">
        <f t="shared" si="1"/>
        <v>0</v>
      </c>
      <c r="H20" s="78"/>
      <c r="I20" s="98"/>
      <c r="J20" s="93">
        <f t="shared" si="0"/>
      </c>
      <c r="K20" s="5" t="str">
        <f t="shared" si="2"/>
        <v>nie</v>
      </c>
    </row>
    <row r="21" spans="2:11" ht="21" customHeight="1">
      <c r="B21" s="63">
        <v>18</v>
      </c>
      <c r="C21" s="238"/>
      <c r="D21" s="215"/>
      <c r="E21" s="219"/>
      <c r="F21" s="76"/>
      <c r="G21" s="75">
        <f t="shared" si="1"/>
        <v>0</v>
      </c>
      <c r="H21" s="72"/>
      <c r="I21" s="100"/>
      <c r="J21" s="93">
        <f t="shared" si="0"/>
      </c>
      <c r="K21" s="5" t="str">
        <f t="shared" si="2"/>
        <v>nie</v>
      </c>
    </row>
    <row r="22" spans="2:11" ht="21" customHeight="1">
      <c r="B22" s="84">
        <v>19</v>
      </c>
      <c r="C22" s="240"/>
      <c r="D22" s="228"/>
      <c r="E22" s="216"/>
      <c r="F22" s="70"/>
      <c r="G22" s="77">
        <f t="shared" si="1"/>
        <v>0</v>
      </c>
      <c r="H22" s="78"/>
      <c r="I22" s="98"/>
      <c r="J22" s="93">
        <f t="shared" si="0"/>
      </c>
      <c r="K22" s="5" t="str">
        <f t="shared" si="2"/>
        <v>nie</v>
      </c>
    </row>
    <row r="23" spans="2:11" ht="21" customHeight="1">
      <c r="B23" s="63">
        <v>20</v>
      </c>
      <c r="C23" s="238"/>
      <c r="D23" s="215"/>
      <c r="E23" s="219"/>
      <c r="F23" s="76"/>
      <c r="G23" s="75">
        <f t="shared" si="1"/>
        <v>0</v>
      </c>
      <c r="H23" s="72"/>
      <c r="I23" s="100"/>
      <c r="J23" s="93">
        <f t="shared" si="0"/>
      </c>
      <c r="K23" s="5" t="str">
        <f t="shared" si="2"/>
        <v>nie</v>
      </c>
    </row>
    <row r="24" spans="2:11" ht="21" customHeight="1">
      <c r="B24" s="84">
        <v>21</v>
      </c>
      <c r="C24" s="240"/>
      <c r="D24" s="228"/>
      <c r="E24" s="216"/>
      <c r="F24" s="70"/>
      <c r="G24" s="77">
        <f t="shared" si="1"/>
        <v>0</v>
      </c>
      <c r="H24" s="78"/>
      <c r="I24" s="98"/>
      <c r="J24" s="93">
        <f t="shared" si="0"/>
      </c>
      <c r="K24" s="5" t="str">
        <f t="shared" si="2"/>
        <v>nie</v>
      </c>
    </row>
    <row r="25" spans="2:11" ht="21" customHeight="1">
      <c r="B25" s="63">
        <v>22</v>
      </c>
      <c r="C25" s="238"/>
      <c r="D25" s="215"/>
      <c r="E25" s="219"/>
      <c r="F25" s="76"/>
      <c r="G25" s="75">
        <f t="shared" si="1"/>
        <v>0</v>
      </c>
      <c r="H25" s="72"/>
      <c r="I25" s="100"/>
      <c r="J25" s="93">
        <f t="shared" si="0"/>
      </c>
      <c r="K25" s="5" t="str">
        <f t="shared" si="2"/>
        <v>nie</v>
      </c>
    </row>
    <row r="26" spans="2:11" ht="21" customHeight="1">
      <c r="B26" s="84">
        <v>23</v>
      </c>
      <c r="C26" s="240"/>
      <c r="D26" s="228"/>
      <c r="E26" s="216"/>
      <c r="F26" s="70"/>
      <c r="G26" s="77">
        <f t="shared" si="1"/>
        <v>0</v>
      </c>
      <c r="H26" s="78"/>
      <c r="I26" s="98"/>
      <c r="J26" s="93">
        <f t="shared" si="0"/>
      </c>
      <c r="K26" s="5" t="str">
        <f t="shared" si="2"/>
        <v>nie</v>
      </c>
    </row>
    <row r="27" spans="2:11" ht="21" customHeight="1">
      <c r="B27" s="102">
        <v>24</v>
      </c>
      <c r="C27" s="238"/>
      <c r="D27" s="231"/>
      <c r="E27" s="224"/>
      <c r="F27" s="76"/>
      <c r="G27" s="104">
        <f t="shared" si="1"/>
        <v>0</v>
      </c>
      <c r="H27" s="105"/>
      <c r="I27" s="309"/>
      <c r="J27" s="112">
        <f t="shared" si="0"/>
      </c>
      <c r="K27" s="5" t="str">
        <f t="shared" si="2"/>
        <v>nie</v>
      </c>
    </row>
    <row r="28" spans="2:11" ht="21" customHeight="1">
      <c r="B28" s="132">
        <v>25</v>
      </c>
      <c r="C28" s="240"/>
      <c r="D28" s="303"/>
      <c r="E28" s="285"/>
      <c r="F28" s="70"/>
      <c r="G28" s="114">
        <f t="shared" si="1"/>
        <v>0</v>
      </c>
      <c r="H28" s="294"/>
      <c r="I28" s="301"/>
      <c r="J28" s="113">
        <f t="shared" si="0"/>
      </c>
      <c r="K28" s="5" t="str">
        <f t="shared" si="2"/>
        <v>nie</v>
      </c>
    </row>
    <row r="29" spans="2:11" ht="21" customHeight="1">
      <c r="B29" s="63">
        <v>26</v>
      </c>
      <c r="C29" s="238"/>
      <c r="D29" s="304"/>
      <c r="E29" s="277"/>
      <c r="F29" s="76"/>
      <c r="G29" s="111">
        <f t="shared" si="1"/>
        <v>0</v>
      </c>
      <c r="H29" s="289"/>
      <c r="I29" s="297"/>
      <c r="J29" s="94">
        <f t="shared" si="0"/>
      </c>
      <c r="K29" s="5" t="str">
        <f t="shared" si="2"/>
        <v>nie</v>
      </c>
    </row>
    <row r="30" spans="2:11" ht="21" customHeight="1">
      <c r="B30" s="132">
        <v>27</v>
      </c>
      <c r="C30" s="240"/>
      <c r="D30" s="303"/>
      <c r="E30" s="285"/>
      <c r="F30" s="70"/>
      <c r="G30" s="114">
        <f t="shared" si="1"/>
        <v>0</v>
      </c>
      <c r="H30" s="294"/>
      <c r="I30" s="301"/>
      <c r="J30" s="113">
        <f t="shared" si="0"/>
      </c>
      <c r="K30" s="5" t="str">
        <f t="shared" si="2"/>
        <v>nie</v>
      </c>
    </row>
    <row r="31" spans="2:11" ht="21" customHeight="1">
      <c r="B31" s="154">
        <v>28</v>
      </c>
      <c r="C31" s="238"/>
      <c r="D31" s="305"/>
      <c r="E31" s="226"/>
      <c r="F31" s="76"/>
      <c r="G31" s="252">
        <f t="shared" si="1"/>
        <v>0</v>
      </c>
      <c r="H31" s="356"/>
      <c r="I31" s="357"/>
      <c r="J31" s="253">
        <f t="shared" si="0"/>
      </c>
      <c r="K31" s="5" t="str">
        <f t="shared" si="2"/>
        <v>nie</v>
      </c>
    </row>
    <row r="32" spans="2:11" ht="21" customHeight="1">
      <c r="B32" s="132">
        <v>29</v>
      </c>
      <c r="C32" s="240"/>
      <c r="D32" s="303"/>
      <c r="E32" s="285"/>
      <c r="F32" s="70"/>
      <c r="G32" s="114">
        <f t="shared" si="1"/>
        <v>0</v>
      </c>
      <c r="H32" s="294"/>
      <c r="I32" s="301"/>
      <c r="J32" s="94">
        <f t="shared" si="0"/>
      </c>
      <c r="K32" s="5" t="str">
        <f t="shared" si="2"/>
        <v>nie</v>
      </c>
    </row>
    <row r="33" spans="2:11" ht="21" customHeight="1" thickBot="1">
      <c r="B33" s="133">
        <v>30</v>
      </c>
      <c r="C33" s="313"/>
      <c r="D33" s="306"/>
      <c r="E33" s="307"/>
      <c r="F33" s="308"/>
      <c r="G33" s="115">
        <f t="shared" si="1"/>
        <v>0</v>
      </c>
      <c r="H33" s="308"/>
      <c r="I33" s="310"/>
      <c r="J33" s="116">
        <f t="shared" si="0"/>
      </c>
      <c r="K33" s="5" t="str">
        <f t="shared" si="2"/>
        <v>nie</v>
      </c>
    </row>
    <row r="34" ht="15.75" thickTop="1"/>
  </sheetData>
  <sheetProtection selectLockedCells="1"/>
  <mergeCells count="15">
    <mergeCell ref="M11:O11"/>
    <mergeCell ref="M12:O12"/>
    <mergeCell ref="M13:O13"/>
    <mergeCell ref="M9:P9"/>
    <mergeCell ref="M7:P7"/>
    <mergeCell ref="M8:P8"/>
    <mergeCell ref="M4:N5"/>
    <mergeCell ref="M6:P6"/>
    <mergeCell ref="B1:C1"/>
    <mergeCell ref="B2:C2"/>
    <mergeCell ref="F1:J1"/>
    <mergeCell ref="H2:J2"/>
    <mergeCell ref="M1:O1"/>
    <mergeCell ref="E2:G2"/>
    <mergeCell ref="M2:O2"/>
  </mergeCells>
  <conditionalFormatting sqref="I4:I33">
    <cfRule type="cellIs" priority="1" dxfId="100" operator="between">
      <formula>500</formula>
      <formula>539</formula>
    </cfRule>
    <cfRule type="cellIs" priority="3" dxfId="93" operator="lessThan" stopIfTrue="1">
      <formula>500</formula>
    </cfRule>
    <cfRule type="cellIs" priority="4" dxfId="101" operator="between" stopIfTrue="1">
      <formula>540</formula>
      <formula>559</formula>
    </cfRule>
    <cfRule type="cellIs" priority="5" dxfId="96" operator="between" stopIfTrue="1">
      <formula>560</formula>
      <formula>579</formula>
    </cfRule>
    <cfRule type="cellIs" priority="6" dxfId="97" operator="between" stopIfTrue="1">
      <formula>580</formula>
      <formula>599</formula>
    </cfRule>
    <cfRule type="cellIs" priority="7" dxfId="98" operator="greaterThanOrEqual" stopIfTrue="1">
      <formula>600</formula>
    </cfRule>
  </conditionalFormatting>
  <conditionalFormatting sqref="J4:J33">
    <cfRule type="top10" priority="109" dxfId="99" stopIfTrue="1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>
    <tabColor rgb="FF00B050"/>
  </sheetPr>
  <dimension ref="B1:P51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429" t="s">
        <v>129</v>
      </c>
      <c r="C1" s="429"/>
      <c r="D1" s="257" t="s">
        <v>128</v>
      </c>
      <c r="E1" s="258" t="s">
        <v>125</v>
      </c>
      <c r="F1" s="435" t="s">
        <v>146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147</v>
      </c>
      <c r="F2" s="436"/>
      <c r="G2" s="436"/>
      <c r="H2" s="434" t="s">
        <v>149</v>
      </c>
      <c r="I2" s="434"/>
      <c r="J2" s="434"/>
      <c r="M2" s="440" t="s">
        <v>127</v>
      </c>
      <c r="N2" s="441"/>
      <c r="O2" s="442"/>
    </row>
    <row r="3" spans="2:13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  <c r="M3" s="249"/>
    </row>
    <row r="4" spans="2:14" ht="21" customHeight="1" thickTop="1">
      <c r="B4" s="62">
        <v>1</v>
      </c>
      <c r="C4" s="237"/>
      <c r="D4" s="215"/>
      <c r="E4" s="219"/>
      <c r="F4" s="69"/>
      <c r="G4" s="74">
        <f aca="true" t="shared" si="0" ref="G4:G51">I4-F4</f>
        <v>0</v>
      </c>
      <c r="H4" s="72"/>
      <c r="I4" s="89"/>
      <c r="J4" s="95">
        <f aca="true" t="shared" si="1" ref="J4:J51">IF(I4=0,"",RANK(I4,$I$4:$I$51))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51">IF(I5="","nie","áno")</f>
        <v>nie</v>
      </c>
      <c r="M5" s="416"/>
      <c r="N5" s="417"/>
    </row>
    <row r="6" spans="2:16" ht="21" customHeight="1">
      <c r="B6" s="63">
        <v>3</v>
      </c>
      <c r="C6" s="239"/>
      <c r="D6" s="215"/>
      <c r="E6" s="220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21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39"/>
      <c r="D8" s="215"/>
      <c r="E8" s="221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28"/>
      <c r="E9" s="221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39"/>
      <c r="D10" s="215"/>
      <c r="E10" s="221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454" t="s">
        <v>66</v>
      </c>
      <c r="N11" s="455"/>
      <c r="O11" s="456"/>
    </row>
    <row r="12" spans="2:15" ht="21" customHeight="1">
      <c r="B12" s="63">
        <v>9</v>
      </c>
      <c r="C12" s="239"/>
      <c r="D12" s="215"/>
      <c r="E12" s="221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84">
        <v>10</v>
      </c>
      <c r="C13" s="238"/>
      <c r="D13" s="228"/>
      <c r="E13" s="221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443" t="s">
        <v>67</v>
      </c>
      <c r="N13" s="444"/>
      <c r="O13" s="445"/>
    </row>
    <row r="14" spans="2:11" ht="21" customHeight="1">
      <c r="B14" s="63">
        <v>11</v>
      </c>
      <c r="C14" s="239"/>
      <c r="D14" s="215"/>
      <c r="E14" s="221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8"/>
      <c r="D15" s="228"/>
      <c r="E15" s="221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9"/>
      <c r="D16" s="215"/>
      <c r="E16" s="219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8"/>
      <c r="D17" s="228"/>
      <c r="E17" s="216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9"/>
      <c r="D18" s="215"/>
      <c r="E18" s="219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8"/>
      <c r="D19" s="228"/>
      <c r="E19" s="221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9"/>
      <c r="D20" s="215"/>
      <c r="E20" s="219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8"/>
      <c r="D21" s="228"/>
      <c r="E21" s="216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9"/>
      <c r="D22" s="215"/>
      <c r="E22" s="220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8"/>
      <c r="D23" s="228"/>
      <c r="E23" s="216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9"/>
      <c r="D24" s="215"/>
      <c r="E24" s="219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8"/>
      <c r="D25" s="228"/>
      <c r="E25" s="216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9"/>
      <c r="D26" s="215"/>
      <c r="E26" s="220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8"/>
      <c r="D27" s="228"/>
      <c r="E27" s="221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9"/>
      <c r="D28" s="215"/>
      <c r="E28" s="219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8"/>
      <c r="D29" s="228"/>
      <c r="E29" s="216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9"/>
      <c r="D30" s="215"/>
      <c r="E30" s="220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8"/>
      <c r="D31" s="228"/>
      <c r="E31" s="221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9"/>
      <c r="D32" s="215"/>
      <c r="E32" s="219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8"/>
      <c r="D33" s="228"/>
      <c r="E33" s="216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9"/>
      <c r="D34" s="215"/>
      <c r="E34" s="219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8"/>
      <c r="D35" s="228"/>
      <c r="E35" s="216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9"/>
      <c r="D36" s="215"/>
      <c r="E36" s="219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8"/>
      <c r="D37" s="228"/>
      <c r="E37" s="216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9"/>
      <c r="D38" s="215"/>
      <c r="E38" s="219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9">
        <v>36</v>
      </c>
      <c r="C39" s="238"/>
      <c r="D39" s="232"/>
      <c r="E39" s="225"/>
      <c r="F39" s="76"/>
      <c r="G39" s="145">
        <f t="shared" si="0"/>
        <v>0</v>
      </c>
      <c r="H39" s="146"/>
      <c r="I39" s="147"/>
      <c r="J39" s="131">
        <f t="shared" si="1"/>
      </c>
      <c r="K39" s="5" t="str">
        <f t="shared" si="2"/>
        <v>nie</v>
      </c>
    </row>
    <row r="40" spans="2:11" ht="21" customHeight="1">
      <c r="B40" s="154">
        <v>37</v>
      </c>
      <c r="C40" s="239"/>
      <c r="D40" s="233"/>
      <c r="E40" s="226"/>
      <c r="F40" s="69"/>
      <c r="G40" s="156">
        <f t="shared" si="0"/>
        <v>0</v>
      </c>
      <c r="H40" s="157"/>
      <c r="I40" s="158"/>
      <c r="J40" s="148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8"/>
      <c r="D41" s="228"/>
      <c r="E41" s="216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9"/>
      <c r="D42" s="228"/>
      <c r="E42" s="216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>
      <c r="B43" s="102">
        <v>40</v>
      </c>
      <c r="C43" s="238"/>
      <c r="D43" s="231"/>
      <c r="E43" s="224"/>
      <c r="F43" s="76"/>
      <c r="G43" s="104">
        <f t="shared" si="0"/>
        <v>0</v>
      </c>
      <c r="H43" s="105"/>
      <c r="I43" s="106"/>
      <c r="J43" s="138">
        <f t="shared" si="1"/>
      </c>
      <c r="K43" s="5" t="str">
        <f t="shared" si="2"/>
        <v>nie</v>
      </c>
    </row>
    <row r="44" spans="2:11" ht="21" customHeight="1">
      <c r="B44" s="140">
        <v>41</v>
      </c>
      <c r="C44" s="239"/>
      <c r="D44" s="303"/>
      <c r="E44" s="285"/>
      <c r="F44" s="69"/>
      <c r="G44" s="150">
        <f t="shared" si="0"/>
        <v>0</v>
      </c>
      <c r="H44" s="294"/>
      <c r="I44" s="301"/>
      <c r="J44" s="141">
        <f t="shared" si="1"/>
      </c>
      <c r="K44" s="5" t="str">
        <f t="shared" si="2"/>
        <v>nie</v>
      </c>
    </row>
    <row r="45" spans="2:11" ht="21" customHeight="1">
      <c r="B45" s="139">
        <v>42</v>
      </c>
      <c r="C45" s="238"/>
      <c r="D45" s="304"/>
      <c r="E45" s="277"/>
      <c r="F45" s="76"/>
      <c r="G45" s="149">
        <f t="shared" si="0"/>
        <v>0</v>
      </c>
      <c r="H45" s="289"/>
      <c r="I45" s="297"/>
      <c r="J45" s="95">
        <f t="shared" si="1"/>
      </c>
      <c r="K45" s="5" t="str">
        <f t="shared" si="2"/>
        <v>nie</v>
      </c>
    </row>
    <row r="46" spans="2:11" ht="21" customHeight="1">
      <c r="B46" s="140">
        <v>43</v>
      </c>
      <c r="C46" s="239"/>
      <c r="D46" s="303"/>
      <c r="E46" s="285"/>
      <c r="F46" s="69"/>
      <c r="G46" s="150">
        <f t="shared" si="0"/>
        <v>0</v>
      </c>
      <c r="H46" s="294"/>
      <c r="I46" s="301"/>
      <c r="J46" s="141">
        <f t="shared" si="1"/>
      </c>
      <c r="K46" s="5" t="str">
        <f t="shared" si="2"/>
        <v>nie</v>
      </c>
    </row>
    <row r="47" spans="2:11" ht="21" customHeight="1">
      <c r="B47" s="139">
        <v>44</v>
      </c>
      <c r="C47" s="238"/>
      <c r="D47" s="304"/>
      <c r="E47" s="277"/>
      <c r="F47" s="76"/>
      <c r="G47" s="149">
        <f t="shared" si="0"/>
        <v>0</v>
      </c>
      <c r="H47" s="289"/>
      <c r="I47" s="297"/>
      <c r="J47" s="95">
        <f t="shared" si="1"/>
      </c>
      <c r="K47" s="5" t="str">
        <f t="shared" si="2"/>
        <v>nie</v>
      </c>
    </row>
    <row r="48" spans="2:11" ht="21" customHeight="1">
      <c r="B48" s="140">
        <v>45</v>
      </c>
      <c r="C48" s="239"/>
      <c r="D48" s="303"/>
      <c r="E48" s="285"/>
      <c r="F48" s="69"/>
      <c r="G48" s="150">
        <f t="shared" si="0"/>
        <v>0</v>
      </c>
      <c r="H48" s="294"/>
      <c r="I48" s="301"/>
      <c r="J48" s="141">
        <f t="shared" si="1"/>
      </c>
      <c r="K48" s="5" t="str">
        <f t="shared" si="2"/>
        <v>nie</v>
      </c>
    </row>
    <row r="49" spans="2:11" ht="21" customHeight="1">
      <c r="B49" s="139">
        <v>46</v>
      </c>
      <c r="C49" s="238"/>
      <c r="D49" s="304"/>
      <c r="E49" s="277"/>
      <c r="F49" s="76"/>
      <c r="G49" s="149">
        <f t="shared" si="0"/>
        <v>0</v>
      </c>
      <c r="H49" s="289"/>
      <c r="I49" s="297"/>
      <c r="J49" s="95">
        <f t="shared" si="1"/>
      </c>
      <c r="K49" s="5" t="str">
        <f t="shared" si="2"/>
        <v>nie</v>
      </c>
    </row>
    <row r="50" spans="2:11" ht="21" customHeight="1">
      <c r="B50" s="140">
        <v>47</v>
      </c>
      <c r="C50" s="239"/>
      <c r="D50" s="303"/>
      <c r="E50" s="285"/>
      <c r="F50" s="69"/>
      <c r="G50" s="150">
        <f t="shared" si="0"/>
        <v>0</v>
      </c>
      <c r="H50" s="294"/>
      <c r="I50" s="301"/>
      <c r="J50" s="141">
        <f t="shared" si="1"/>
      </c>
      <c r="K50" s="5" t="str">
        <f t="shared" si="2"/>
        <v>nie</v>
      </c>
    </row>
    <row r="51" spans="2:11" ht="21" customHeight="1" thickBot="1">
      <c r="B51" s="151">
        <v>48</v>
      </c>
      <c r="C51" s="311"/>
      <c r="D51" s="306"/>
      <c r="E51" s="307"/>
      <c r="F51" s="312"/>
      <c r="G51" s="152">
        <f t="shared" si="0"/>
        <v>0</v>
      </c>
      <c r="H51" s="308"/>
      <c r="I51" s="310"/>
      <c r="J51" s="153">
        <f t="shared" si="1"/>
      </c>
      <c r="K51" s="5" t="str">
        <f t="shared" si="2"/>
        <v>nie</v>
      </c>
    </row>
    <row r="52" ht="15.75" thickTop="1"/>
  </sheetData>
  <sheetProtection selectLockedCells="1"/>
  <mergeCells count="15">
    <mergeCell ref="B1:C1"/>
    <mergeCell ref="M4:N5"/>
    <mergeCell ref="B2:C2"/>
    <mergeCell ref="F1:J1"/>
    <mergeCell ref="H2:J2"/>
    <mergeCell ref="M6:P6"/>
    <mergeCell ref="M11:O11"/>
    <mergeCell ref="M1:O1"/>
    <mergeCell ref="E2:G2"/>
    <mergeCell ref="M2:O2"/>
    <mergeCell ref="M12:O12"/>
    <mergeCell ref="M13:O13"/>
    <mergeCell ref="M7:P7"/>
    <mergeCell ref="M8:P8"/>
    <mergeCell ref="M9:P9"/>
  </mergeCells>
  <conditionalFormatting sqref="J4:J51">
    <cfRule type="top10" priority="7" dxfId="99" rank="3" bottom="1"/>
  </conditionalFormatting>
  <conditionalFormatting sqref="I4:I51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>
    <tabColor rgb="FFBEE395"/>
  </sheetPr>
  <dimension ref="B1:P33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429" t="s">
        <v>130</v>
      </c>
      <c r="C1" s="429"/>
      <c r="D1" s="257" t="s">
        <v>128</v>
      </c>
      <c r="E1" s="258" t="s">
        <v>125</v>
      </c>
      <c r="F1" s="435" t="s">
        <v>150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151</v>
      </c>
      <c r="F2" s="436"/>
      <c r="G2" s="436"/>
      <c r="H2" s="434" t="s">
        <v>152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7"/>
      <c r="D4" s="215"/>
      <c r="E4" s="219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416"/>
      <c r="N5" s="417"/>
    </row>
    <row r="6" spans="2:16" ht="21" customHeight="1">
      <c r="B6" s="63">
        <v>3</v>
      </c>
      <c r="C6" s="240"/>
      <c r="D6" s="229"/>
      <c r="E6" s="220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16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40"/>
      <c r="D8" s="215"/>
      <c r="E8" s="219"/>
      <c r="F8" s="70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30"/>
      <c r="E9" s="216"/>
      <c r="F9" s="76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40"/>
      <c r="D10" s="215"/>
      <c r="E10" s="219"/>
      <c r="F10" s="70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454" t="s">
        <v>69</v>
      </c>
      <c r="N11" s="455"/>
      <c r="O11" s="456"/>
    </row>
    <row r="12" spans="2:15" ht="21" customHeight="1">
      <c r="B12" s="84">
        <v>9</v>
      </c>
      <c r="C12" s="240"/>
      <c r="D12" s="230"/>
      <c r="E12" s="216"/>
      <c r="F12" s="70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430" t="s">
        <v>68</v>
      </c>
      <c r="N12" s="431"/>
      <c r="O12" s="432"/>
    </row>
    <row r="13" spans="2:15" ht="21" customHeight="1" thickBot="1">
      <c r="B13" s="63">
        <v>10</v>
      </c>
      <c r="C13" s="238"/>
      <c r="D13" s="215"/>
      <c r="E13" s="219"/>
      <c r="F13" s="76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443" t="s">
        <v>70</v>
      </c>
      <c r="N13" s="444"/>
      <c r="O13" s="445"/>
    </row>
    <row r="14" spans="2:11" ht="21" customHeight="1">
      <c r="B14" s="84">
        <v>11</v>
      </c>
      <c r="C14" s="240"/>
      <c r="D14" s="228"/>
      <c r="E14" s="216"/>
      <c r="F14" s="70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8"/>
      <c r="D15" s="215"/>
      <c r="E15" s="219"/>
      <c r="F15" s="76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40"/>
      <c r="D16" s="228"/>
      <c r="E16" s="216"/>
      <c r="F16" s="70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8"/>
      <c r="D17" s="215"/>
      <c r="E17" s="219"/>
      <c r="F17" s="76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40"/>
      <c r="D18" s="228"/>
      <c r="E18" s="216"/>
      <c r="F18" s="70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8"/>
      <c r="D19" s="215"/>
      <c r="E19" s="219"/>
      <c r="F19" s="76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40"/>
      <c r="D20" s="228"/>
      <c r="E20" s="216"/>
      <c r="F20" s="70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8"/>
      <c r="D21" s="215"/>
      <c r="E21" s="219"/>
      <c r="F21" s="76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40"/>
      <c r="D22" s="228"/>
      <c r="E22" s="216"/>
      <c r="F22" s="70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8"/>
      <c r="D23" s="215"/>
      <c r="E23" s="219"/>
      <c r="F23" s="76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40"/>
      <c r="D24" s="228"/>
      <c r="E24" s="216"/>
      <c r="F24" s="70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8"/>
      <c r="D25" s="215"/>
      <c r="E25" s="219"/>
      <c r="F25" s="76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40"/>
      <c r="D26" s="228"/>
      <c r="E26" s="216"/>
      <c r="F26" s="70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8"/>
      <c r="D27" s="231"/>
      <c r="E27" s="224"/>
      <c r="F27" s="76"/>
      <c r="G27" s="104">
        <f t="shared" si="0"/>
        <v>0</v>
      </c>
      <c r="H27" s="105"/>
      <c r="I27" s="309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40"/>
      <c r="D28" s="303"/>
      <c r="E28" s="285"/>
      <c r="F28" s="70"/>
      <c r="G28" s="114">
        <f t="shared" si="0"/>
        <v>0</v>
      </c>
      <c r="H28" s="294"/>
      <c r="I28" s="301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8"/>
      <c r="D29" s="304"/>
      <c r="E29" s="277"/>
      <c r="F29" s="76"/>
      <c r="G29" s="111">
        <f t="shared" si="0"/>
        <v>0</v>
      </c>
      <c r="H29" s="289"/>
      <c r="I29" s="297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40"/>
      <c r="D30" s="303"/>
      <c r="E30" s="285"/>
      <c r="F30" s="70"/>
      <c r="G30" s="114">
        <f t="shared" si="0"/>
        <v>0</v>
      </c>
      <c r="H30" s="294"/>
      <c r="I30" s="301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8"/>
      <c r="D31" s="304"/>
      <c r="E31" s="277"/>
      <c r="F31" s="76"/>
      <c r="G31" s="111">
        <f t="shared" si="0"/>
        <v>0</v>
      </c>
      <c r="H31" s="289"/>
      <c r="I31" s="297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40"/>
      <c r="D32" s="303"/>
      <c r="E32" s="285"/>
      <c r="F32" s="70"/>
      <c r="G32" s="114">
        <f t="shared" si="0"/>
        <v>0</v>
      </c>
      <c r="H32" s="294"/>
      <c r="I32" s="301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3"/>
      <c r="D33" s="306"/>
      <c r="E33" s="307"/>
      <c r="F33" s="308"/>
      <c r="G33" s="115">
        <f t="shared" si="0"/>
        <v>0</v>
      </c>
      <c r="H33" s="308"/>
      <c r="I33" s="310"/>
      <c r="J33" s="116">
        <f t="shared" si="2"/>
      </c>
      <c r="K33" s="5" t="str">
        <f t="shared" si="1"/>
        <v>nie</v>
      </c>
    </row>
    <row r="34" ht="15.75" thickTop="1"/>
  </sheetData>
  <sheetProtection selectLockedCells="1"/>
  <mergeCells count="15">
    <mergeCell ref="B1:C1"/>
    <mergeCell ref="M4:N5"/>
    <mergeCell ref="B2:C2"/>
    <mergeCell ref="F1:J1"/>
    <mergeCell ref="H2:J2"/>
    <mergeCell ref="M6:P6"/>
    <mergeCell ref="M11:O11"/>
    <mergeCell ref="M1:O1"/>
    <mergeCell ref="E2:G2"/>
    <mergeCell ref="M2:O2"/>
    <mergeCell ref="M12:O12"/>
    <mergeCell ref="M13:O13"/>
    <mergeCell ref="M7:P7"/>
    <mergeCell ref="M8:P8"/>
    <mergeCell ref="M9:P9"/>
  </mergeCells>
  <conditionalFormatting sqref="J4:J33">
    <cfRule type="top10" priority="7" dxfId="99" rank="3"/>
  </conditionalFormatting>
  <conditionalFormatting sqref="I4:I33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>
    <tabColor rgb="FFFF860D"/>
  </sheetPr>
  <dimension ref="B1:P51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429" t="s">
        <v>129</v>
      </c>
      <c r="C1" s="429"/>
      <c r="D1" s="257" t="s">
        <v>131</v>
      </c>
      <c r="E1" s="258" t="s">
        <v>125</v>
      </c>
      <c r="F1" s="435" t="s">
        <v>153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154</v>
      </c>
      <c r="F2" s="436"/>
      <c r="G2" s="436"/>
      <c r="H2" s="434" t="s">
        <v>155</v>
      </c>
      <c r="I2" s="434"/>
      <c r="J2" s="434"/>
      <c r="M2" s="440" t="s">
        <v>127</v>
      </c>
      <c r="N2" s="441"/>
      <c r="O2" s="442"/>
    </row>
    <row r="3" spans="2:13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  <c r="M3" s="249"/>
    </row>
    <row r="4" spans="2:14" ht="21" customHeight="1" thickTop="1">
      <c r="B4" s="62">
        <v>1</v>
      </c>
      <c r="C4" s="237"/>
      <c r="D4" s="215"/>
      <c r="E4" s="219"/>
      <c r="F4" s="69"/>
      <c r="G4" s="74">
        <f aca="true" t="shared" si="0" ref="G4:G51">I4-F4</f>
        <v>0</v>
      </c>
      <c r="H4" s="72"/>
      <c r="I4" s="89"/>
      <c r="J4" s="95">
        <f aca="true" t="shared" si="1" ref="J4:J51">IF(I4=0,"",RANK(I4,$I$4:$I$51))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51">IF(I5="","nie","áno")</f>
        <v>nie</v>
      </c>
      <c r="M5" s="416"/>
      <c r="N5" s="417"/>
    </row>
    <row r="6" spans="2:16" ht="21" customHeight="1">
      <c r="B6" s="63">
        <v>3</v>
      </c>
      <c r="C6" s="238"/>
      <c r="D6" s="228"/>
      <c r="E6" s="221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21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39"/>
      <c r="D8" s="215"/>
      <c r="E8" s="221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28"/>
      <c r="E9" s="384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39"/>
      <c r="D10" s="215"/>
      <c r="E10" s="384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454" t="s">
        <v>66</v>
      </c>
      <c r="N11" s="455"/>
      <c r="O11" s="456"/>
    </row>
    <row r="12" spans="2:15" ht="21" customHeight="1">
      <c r="B12" s="63">
        <v>9</v>
      </c>
      <c r="C12" s="239"/>
      <c r="D12" s="215"/>
      <c r="E12" s="219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84">
        <v>10</v>
      </c>
      <c r="C13" s="238"/>
      <c r="D13" s="228"/>
      <c r="E13" s="221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443" t="s">
        <v>67</v>
      </c>
      <c r="N13" s="444"/>
      <c r="O13" s="445"/>
    </row>
    <row r="14" spans="2:11" ht="21" customHeight="1">
      <c r="B14" s="63">
        <v>11</v>
      </c>
      <c r="C14" s="239"/>
      <c r="D14" s="215"/>
      <c r="E14" s="219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8"/>
      <c r="D15" s="228"/>
      <c r="E15" s="216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9"/>
      <c r="D16" s="215"/>
      <c r="E16" s="219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8"/>
      <c r="D17" s="228"/>
      <c r="E17" s="216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9"/>
      <c r="D18" s="215"/>
      <c r="E18" s="219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8"/>
      <c r="D19" s="228"/>
      <c r="E19" s="221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9"/>
      <c r="D20" s="215"/>
      <c r="E20" s="219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8"/>
      <c r="D21" s="228"/>
      <c r="E21" s="216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9"/>
      <c r="D22" s="215"/>
      <c r="E22" s="220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8"/>
      <c r="D23" s="228"/>
      <c r="E23" s="216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9"/>
      <c r="D24" s="215"/>
      <c r="E24" s="219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8"/>
      <c r="D25" s="228"/>
      <c r="E25" s="216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9"/>
      <c r="D26" s="215"/>
      <c r="E26" s="220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8"/>
      <c r="D27" s="228"/>
      <c r="E27" s="221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9"/>
      <c r="D28" s="215"/>
      <c r="E28" s="219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8"/>
      <c r="D29" s="228"/>
      <c r="E29" s="216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9"/>
      <c r="D30" s="215"/>
      <c r="E30" s="220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8"/>
      <c r="D31" s="228"/>
      <c r="E31" s="221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9"/>
      <c r="D32" s="215"/>
      <c r="E32" s="219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8"/>
      <c r="D33" s="228"/>
      <c r="E33" s="216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9"/>
      <c r="D34" s="215"/>
      <c r="E34" s="219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8"/>
      <c r="D35" s="228"/>
      <c r="E35" s="216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9"/>
      <c r="D36" s="215"/>
      <c r="E36" s="219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8"/>
      <c r="D37" s="228"/>
      <c r="E37" s="216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9"/>
      <c r="D38" s="215"/>
      <c r="E38" s="219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9">
        <v>36</v>
      </c>
      <c r="C39" s="238"/>
      <c r="D39" s="232"/>
      <c r="E39" s="225"/>
      <c r="F39" s="144"/>
      <c r="G39" s="145">
        <f t="shared" si="0"/>
        <v>0</v>
      </c>
      <c r="H39" s="146"/>
      <c r="I39" s="147"/>
      <c r="J39" s="131">
        <f t="shared" si="1"/>
      </c>
      <c r="K39" s="5" t="str">
        <f t="shared" si="2"/>
        <v>nie</v>
      </c>
    </row>
    <row r="40" spans="2:11" ht="21" customHeight="1">
      <c r="B40" s="154">
        <v>37</v>
      </c>
      <c r="C40" s="239"/>
      <c r="D40" s="233"/>
      <c r="E40" s="226"/>
      <c r="F40" s="155"/>
      <c r="G40" s="156">
        <f t="shared" si="0"/>
        <v>0</v>
      </c>
      <c r="H40" s="157"/>
      <c r="I40" s="158"/>
      <c r="J40" s="148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8"/>
      <c r="D41" s="228"/>
      <c r="E41" s="216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9"/>
      <c r="D42" s="228"/>
      <c r="E42" s="216"/>
      <c r="F42" s="76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>
      <c r="B43" s="102">
        <v>40</v>
      </c>
      <c r="C43" s="238"/>
      <c r="D43" s="231"/>
      <c r="E43" s="224"/>
      <c r="F43" s="103"/>
      <c r="G43" s="104">
        <f t="shared" si="0"/>
        <v>0</v>
      </c>
      <c r="H43" s="105"/>
      <c r="I43" s="106"/>
      <c r="J43" s="138">
        <f t="shared" si="1"/>
      </c>
      <c r="K43" s="5" t="str">
        <f t="shared" si="2"/>
        <v>nie</v>
      </c>
    </row>
    <row r="44" spans="2:11" ht="21" customHeight="1">
      <c r="B44" s="140">
        <v>41</v>
      </c>
      <c r="C44" s="239"/>
      <c r="D44" s="303"/>
      <c r="E44" s="285"/>
      <c r="F44" s="314"/>
      <c r="G44" s="150">
        <f t="shared" si="0"/>
        <v>0</v>
      </c>
      <c r="H44" s="294"/>
      <c r="I44" s="301"/>
      <c r="J44" s="141">
        <f t="shared" si="1"/>
      </c>
      <c r="K44" s="5" t="str">
        <f t="shared" si="2"/>
        <v>nie</v>
      </c>
    </row>
    <row r="45" spans="2:11" ht="21" customHeight="1">
      <c r="B45" s="139">
        <v>42</v>
      </c>
      <c r="C45" s="238"/>
      <c r="D45" s="304"/>
      <c r="E45" s="277"/>
      <c r="F45" s="315"/>
      <c r="G45" s="149">
        <f t="shared" si="0"/>
        <v>0</v>
      </c>
      <c r="H45" s="289"/>
      <c r="I45" s="297"/>
      <c r="J45" s="95">
        <f t="shared" si="1"/>
      </c>
      <c r="K45" s="5" t="str">
        <f t="shared" si="2"/>
        <v>nie</v>
      </c>
    </row>
    <row r="46" spans="2:11" ht="21" customHeight="1">
      <c r="B46" s="140">
        <v>43</v>
      </c>
      <c r="C46" s="239"/>
      <c r="D46" s="303"/>
      <c r="E46" s="285"/>
      <c r="F46" s="314"/>
      <c r="G46" s="150">
        <f t="shared" si="0"/>
        <v>0</v>
      </c>
      <c r="H46" s="294"/>
      <c r="I46" s="301"/>
      <c r="J46" s="141">
        <f t="shared" si="1"/>
      </c>
      <c r="K46" s="5" t="str">
        <f t="shared" si="2"/>
        <v>nie</v>
      </c>
    </row>
    <row r="47" spans="2:11" ht="21" customHeight="1">
      <c r="B47" s="139">
        <v>44</v>
      </c>
      <c r="C47" s="238"/>
      <c r="D47" s="304"/>
      <c r="E47" s="277"/>
      <c r="F47" s="315"/>
      <c r="G47" s="149">
        <f t="shared" si="0"/>
        <v>0</v>
      </c>
      <c r="H47" s="289"/>
      <c r="I47" s="297"/>
      <c r="J47" s="95">
        <f t="shared" si="1"/>
      </c>
      <c r="K47" s="5" t="str">
        <f t="shared" si="2"/>
        <v>nie</v>
      </c>
    </row>
    <row r="48" spans="2:11" ht="21" customHeight="1">
      <c r="B48" s="140">
        <v>45</v>
      </c>
      <c r="C48" s="239"/>
      <c r="D48" s="303"/>
      <c r="E48" s="285"/>
      <c r="F48" s="314"/>
      <c r="G48" s="150">
        <f t="shared" si="0"/>
        <v>0</v>
      </c>
      <c r="H48" s="294"/>
      <c r="I48" s="301"/>
      <c r="J48" s="141">
        <f t="shared" si="1"/>
      </c>
      <c r="K48" s="5" t="str">
        <f t="shared" si="2"/>
        <v>nie</v>
      </c>
    </row>
    <row r="49" spans="2:11" ht="21" customHeight="1">
      <c r="B49" s="139">
        <v>46</v>
      </c>
      <c r="C49" s="238"/>
      <c r="D49" s="304"/>
      <c r="E49" s="277"/>
      <c r="F49" s="315"/>
      <c r="G49" s="149">
        <f t="shared" si="0"/>
        <v>0</v>
      </c>
      <c r="H49" s="289"/>
      <c r="I49" s="297"/>
      <c r="J49" s="95">
        <f t="shared" si="1"/>
      </c>
      <c r="K49" s="5" t="str">
        <f t="shared" si="2"/>
        <v>nie</v>
      </c>
    </row>
    <row r="50" spans="2:11" ht="21" customHeight="1">
      <c r="B50" s="140">
        <v>47</v>
      </c>
      <c r="C50" s="239"/>
      <c r="D50" s="303"/>
      <c r="E50" s="285"/>
      <c r="F50" s="314"/>
      <c r="G50" s="150">
        <f t="shared" si="0"/>
        <v>0</v>
      </c>
      <c r="H50" s="294"/>
      <c r="I50" s="301"/>
      <c r="J50" s="141">
        <f t="shared" si="1"/>
      </c>
      <c r="K50" s="5" t="str">
        <f t="shared" si="2"/>
        <v>nie</v>
      </c>
    </row>
    <row r="51" spans="2:11" ht="21" customHeight="1" thickBot="1">
      <c r="B51" s="151">
        <v>48</v>
      </c>
      <c r="C51" s="311"/>
      <c r="D51" s="306"/>
      <c r="E51" s="307"/>
      <c r="F51" s="312"/>
      <c r="G51" s="152">
        <f t="shared" si="0"/>
        <v>0</v>
      </c>
      <c r="H51" s="308"/>
      <c r="I51" s="310"/>
      <c r="J51" s="153">
        <f t="shared" si="1"/>
      </c>
      <c r="K51" s="5" t="str">
        <f t="shared" si="2"/>
        <v>nie</v>
      </c>
    </row>
    <row r="52" ht="15.75" thickTop="1"/>
  </sheetData>
  <sheetProtection selectLockedCells="1"/>
  <mergeCells count="15">
    <mergeCell ref="B1:C1"/>
    <mergeCell ref="F1:J1"/>
    <mergeCell ref="B2:C2"/>
    <mergeCell ref="H2:J2"/>
    <mergeCell ref="M1:O1"/>
    <mergeCell ref="E2:G2"/>
    <mergeCell ref="M2:O2"/>
    <mergeCell ref="M12:O12"/>
    <mergeCell ref="M13:O13"/>
    <mergeCell ref="M4:N5"/>
    <mergeCell ref="M6:P6"/>
    <mergeCell ref="M7:P7"/>
    <mergeCell ref="M8:P8"/>
    <mergeCell ref="M9:P9"/>
    <mergeCell ref="M11:O11"/>
  </mergeCells>
  <conditionalFormatting sqref="J4:J51">
    <cfRule type="top10" priority="7" dxfId="99" rank="3" bottom="1"/>
  </conditionalFormatting>
  <conditionalFormatting sqref="I4:I51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>
    <tabColor rgb="FFFFC58B"/>
  </sheetPr>
  <dimension ref="B1:P33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429" t="s">
        <v>130</v>
      </c>
      <c r="C1" s="429"/>
      <c r="D1" s="257" t="s">
        <v>131</v>
      </c>
      <c r="E1" s="258" t="s">
        <v>125</v>
      </c>
      <c r="F1" s="435" t="s">
        <v>156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157</v>
      </c>
      <c r="F2" s="436"/>
      <c r="G2" s="436"/>
      <c r="H2" s="434" t="s">
        <v>158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7"/>
      <c r="D4" s="215"/>
      <c r="E4" s="219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416"/>
      <c r="N5" s="417"/>
    </row>
    <row r="6" spans="2:16" ht="21" customHeight="1">
      <c r="B6" s="63">
        <v>3</v>
      </c>
      <c r="C6" s="240"/>
      <c r="D6" s="229"/>
      <c r="E6" s="220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38"/>
      <c r="D7" s="228"/>
      <c r="E7" s="216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240"/>
      <c r="D8" s="215"/>
      <c r="E8" s="219"/>
      <c r="F8" s="69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238"/>
      <c r="D9" s="230"/>
      <c r="E9" s="216"/>
      <c r="F9" s="79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40"/>
      <c r="D10" s="215"/>
      <c r="E10" s="219"/>
      <c r="F10" s="69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454" t="s">
        <v>69</v>
      </c>
      <c r="N11" s="455"/>
      <c r="O11" s="456"/>
    </row>
    <row r="12" spans="2:15" ht="21" customHeight="1">
      <c r="B12" s="84">
        <v>9</v>
      </c>
      <c r="C12" s="240"/>
      <c r="D12" s="230"/>
      <c r="E12" s="216"/>
      <c r="F12" s="79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430" t="s">
        <v>68</v>
      </c>
      <c r="N12" s="431"/>
      <c r="O12" s="432"/>
    </row>
    <row r="13" spans="2:15" ht="21" customHeight="1" thickBot="1">
      <c r="B13" s="63">
        <v>10</v>
      </c>
      <c r="C13" s="238"/>
      <c r="D13" s="215"/>
      <c r="E13" s="219"/>
      <c r="F13" s="69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443" t="s">
        <v>70</v>
      </c>
      <c r="N13" s="444"/>
      <c r="O13" s="445"/>
    </row>
    <row r="14" spans="2:11" ht="21" customHeight="1">
      <c r="B14" s="84">
        <v>11</v>
      </c>
      <c r="C14" s="240"/>
      <c r="D14" s="228"/>
      <c r="E14" s="216"/>
      <c r="F14" s="76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8"/>
      <c r="D15" s="215"/>
      <c r="E15" s="219"/>
      <c r="F15" s="69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40"/>
      <c r="D16" s="228"/>
      <c r="E16" s="216"/>
      <c r="F16" s="76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8"/>
      <c r="D17" s="215"/>
      <c r="E17" s="219"/>
      <c r="F17" s="69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40"/>
      <c r="D18" s="228"/>
      <c r="E18" s="216"/>
      <c r="F18" s="76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8"/>
      <c r="D19" s="215"/>
      <c r="E19" s="219"/>
      <c r="F19" s="69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40"/>
      <c r="D20" s="228"/>
      <c r="E20" s="216"/>
      <c r="F20" s="76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8"/>
      <c r="D21" s="215"/>
      <c r="E21" s="219"/>
      <c r="F21" s="69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40"/>
      <c r="D22" s="228"/>
      <c r="E22" s="216"/>
      <c r="F22" s="76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8"/>
      <c r="D23" s="215"/>
      <c r="E23" s="219"/>
      <c r="F23" s="69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40"/>
      <c r="D24" s="228"/>
      <c r="E24" s="216"/>
      <c r="F24" s="76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8"/>
      <c r="D25" s="215"/>
      <c r="E25" s="219"/>
      <c r="F25" s="69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40"/>
      <c r="D26" s="228"/>
      <c r="E26" s="216"/>
      <c r="F26" s="76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8"/>
      <c r="D27" s="231"/>
      <c r="E27" s="224"/>
      <c r="F27" s="103"/>
      <c r="G27" s="104">
        <f t="shared" si="0"/>
        <v>0</v>
      </c>
      <c r="H27" s="105"/>
      <c r="I27" s="309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40"/>
      <c r="D28" s="303"/>
      <c r="E28" s="285"/>
      <c r="F28" s="294"/>
      <c r="G28" s="114">
        <f t="shared" si="0"/>
        <v>0</v>
      </c>
      <c r="H28" s="294"/>
      <c r="I28" s="301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8"/>
      <c r="D29" s="304"/>
      <c r="E29" s="277"/>
      <c r="F29" s="289"/>
      <c r="G29" s="111">
        <f t="shared" si="0"/>
        <v>0</v>
      </c>
      <c r="H29" s="289"/>
      <c r="I29" s="297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40"/>
      <c r="D30" s="303"/>
      <c r="E30" s="285"/>
      <c r="F30" s="294"/>
      <c r="G30" s="114">
        <f t="shared" si="0"/>
        <v>0</v>
      </c>
      <c r="H30" s="294"/>
      <c r="I30" s="301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8"/>
      <c r="D31" s="304"/>
      <c r="E31" s="277"/>
      <c r="F31" s="289"/>
      <c r="G31" s="111">
        <f t="shared" si="0"/>
        <v>0</v>
      </c>
      <c r="H31" s="289"/>
      <c r="I31" s="297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40"/>
      <c r="D32" s="303"/>
      <c r="E32" s="285"/>
      <c r="F32" s="294"/>
      <c r="G32" s="114">
        <f t="shared" si="0"/>
        <v>0</v>
      </c>
      <c r="H32" s="294"/>
      <c r="I32" s="301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3"/>
      <c r="D33" s="306"/>
      <c r="E33" s="307"/>
      <c r="F33" s="308"/>
      <c r="G33" s="115">
        <f t="shared" si="0"/>
        <v>0</v>
      </c>
      <c r="H33" s="308"/>
      <c r="I33" s="310"/>
      <c r="J33" s="116">
        <f t="shared" si="2"/>
      </c>
      <c r="K33" s="5" t="str">
        <f t="shared" si="1"/>
        <v>nie</v>
      </c>
    </row>
    <row r="34" ht="15.75" thickTop="1"/>
  </sheetData>
  <sheetProtection selectLockedCells="1"/>
  <mergeCells count="15">
    <mergeCell ref="M13:O13"/>
    <mergeCell ref="M1:O1"/>
    <mergeCell ref="E2:G2"/>
    <mergeCell ref="M2:O2"/>
    <mergeCell ref="M4:N5"/>
    <mergeCell ref="M6:P6"/>
    <mergeCell ref="M7:P7"/>
    <mergeCell ref="M8:P8"/>
    <mergeCell ref="M9:P9"/>
    <mergeCell ref="M11:O11"/>
    <mergeCell ref="B1:C1"/>
    <mergeCell ref="F1:J1"/>
    <mergeCell ref="B2:C2"/>
    <mergeCell ref="H2:J2"/>
    <mergeCell ref="M12:O12"/>
  </mergeCells>
  <conditionalFormatting sqref="J4:J33">
    <cfRule type="top10" priority="7" dxfId="99" rank="3"/>
  </conditionalFormatting>
  <conditionalFormatting sqref="I4:I33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9">
    <tabColor rgb="FFFF0000"/>
  </sheetPr>
  <dimension ref="B1:P43"/>
  <sheetViews>
    <sheetView showGridLines="0" zoomScalePageLayoutView="0" workbookViewId="0" topLeftCell="A1">
      <selection activeCell="B2" sqref="B2:C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429" t="s">
        <v>132</v>
      </c>
      <c r="C1" s="429"/>
      <c r="D1" s="257" t="s">
        <v>133</v>
      </c>
      <c r="E1" s="258" t="s">
        <v>125</v>
      </c>
      <c r="F1" s="435" t="s">
        <v>159</v>
      </c>
      <c r="G1" s="435"/>
      <c r="H1" s="435"/>
      <c r="I1" s="435"/>
      <c r="J1" s="435"/>
      <c r="M1" s="437" t="s">
        <v>126</v>
      </c>
      <c r="N1" s="438"/>
      <c r="O1" s="439"/>
    </row>
    <row r="2" spans="2:15" ht="20.25" customHeight="1" thickBot="1">
      <c r="B2" s="433">
        <v>2020</v>
      </c>
      <c r="C2" s="433"/>
      <c r="D2" s="259" t="s">
        <v>124</v>
      </c>
      <c r="E2" s="436" t="s">
        <v>160</v>
      </c>
      <c r="F2" s="436"/>
      <c r="G2" s="436"/>
      <c r="H2" s="434" t="s">
        <v>161</v>
      </c>
      <c r="I2" s="434"/>
      <c r="J2" s="434"/>
      <c r="M2" s="440" t="s">
        <v>127</v>
      </c>
      <c r="N2" s="441"/>
      <c r="O2" s="442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</row>
    <row r="4" spans="2:14" ht="21" customHeight="1" thickTop="1">
      <c r="B4" s="62">
        <v>1</v>
      </c>
      <c r="C4" s="237"/>
      <c r="D4" s="215"/>
      <c r="E4" s="219"/>
      <c r="F4" s="69"/>
      <c r="G4" s="74">
        <f aca="true" t="shared" si="0" ref="G4:G43">I4-F4</f>
        <v>0</v>
      </c>
      <c r="H4" s="72"/>
      <c r="I4" s="89"/>
      <c r="J4" s="95">
        <f aca="true" t="shared" si="1" ref="J4:J43">IF(I4=0,"",RANK(I4,$I$4:$I$43))</f>
      </c>
      <c r="K4" s="5" t="str">
        <f>IF(I4="","nie","áno")</f>
        <v>nie</v>
      </c>
      <c r="M4" s="414" t="s">
        <v>123</v>
      </c>
      <c r="N4" s="415"/>
    </row>
    <row r="5" spans="2:14" ht="21" customHeight="1" thickBot="1">
      <c r="B5" s="84">
        <v>2</v>
      </c>
      <c r="C5" s="238"/>
      <c r="D5" s="173"/>
      <c r="E5" s="216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43">IF(I5="","nie","áno")</f>
        <v>nie</v>
      </c>
      <c r="M5" s="416"/>
      <c r="N5" s="417"/>
    </row>
    <row r="6" spans="2:16" ht="21" customHeight="1">
      <c r="B6" s="63">
        <v>3</v>
      </c>
      <c r="C6" s="239"/>
      <c r="D6" s="215"/>
      <c r="E6" s="384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449" t="s">
        <v>60</v>
      </c>
      <c r="N6" s="450"/>
      <c r="O6" s="452"/>
      <c r="P6" s="453"/>
    </row>
    <row r="7" spans="2:16" ht="21" customHeight="1">
      <c r="B7" s="84">
        <v>4</v>
      </c>
      <c r="C7" s="266"/>
      <c r="D7" s="228"/>
      <c r="E7" s="384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449" t="s">
        <v>63</v>
      </c>
      <c r="N7" s="450"/>
      <c r="O7" s="450"/>
      <c r="P7" s="451"/>
    </row>
    <row r="8" spans="2:16" ht="21" customHeight="1">
      <c r="B8" s="63">
        <v>5</v>
      </c>
      <c r="C8" s="385"/>
      <c r="D8" s="215"/>
      <c r="E8" s="384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449" t="s">
        <v>61</v>
      </c>
      <c r="N8" s="450"/>
      <c r="O8" s="450"/>
      <c r="P8" s="451"/>
    </row>
    <row r="9" spans="2:16" ht="21" customHeight="1" thickBot="1">
      <c r="B9" s="84">
        <v>6</v>
      </c>
      <c r="C9" s="385"/>
      <c r="D9" s="228"/>
      <c r="E9" s="384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446" t="s">
        <v>64</v>
      </c>
      <c r="N9" s="447"/>
      <c r="O9" s="447"/>
      <c r="P9" s="448"/>
    </row>
    <row r="10" spans="2:11" ht="21" customHeight="1" thickBot="1">
      <c r="B10" s="63">
        <v>7</v>
      </c>
      <c r="C10" s="267"/>
      <c r="D10" s="215"/>
      <c r="E10" s="388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8"/>
      <c r="D11" s="228"/>
      <c r="E11" s="216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454" t="s">
        <v>66</v>
      </c>
      <c r="N11" s="455"/>
      <c r="O11" s="456"/>
    </row>
    <row r="12" spans="2:15" ht="21" customHeight="1">
      <c r="B12" s="63">
        <v>9</v>
      </c>
      <c r="C12" s="239"/>
      <c r="D12" s="215"/>
      <c r="E12" s="219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430" t="s">
        <v>68</v>
      </c>
      <c r="N12" s="431"/>
      <c r="O12" s="432"/>
    </row>
    <row r="13" spans="2:15" ht="21" customHeight="1" thickBot="1">
      <c r="B13" s="84">
        <v>10</v>
      </c>
      <c r="C13" s="238"/>
      <c r="D13" s="228"/>
      <c r="E13" s="221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443" t="s">
        <v>67</v>
      </c>
      <c r="N13" s="444"/>
      <c r="O13" s="445"/>
    </row>
    <row r="14" spans="2:11" ht="21" customHeight="1">
      <c r="B14" s="63">
        <v>11</v>
      </c>
      <c r="C14" s="239"/>
      <c r="D14" s="215"/>
      <c r="E14" s="219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8"/>
      <c r="D15" s="228"/>
      <c r="E15" s="216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9"/>
      <c r="D16" s="215"/>
      <c r="E16" s="219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8"/>
      <c r="D17" s="228"/>
      <c r="E17" s="216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9"/>
      <c r="D18" s="215"/>
      <c r="E18" s="219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8"/>
      <c r="D19" s="228"/>
      <c r="E19" s="221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9"/>
      <c r="D20" s="215"/>
      <c r="E20" s="219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8"/>
      <c r="D21" s="228"/>
      <c r="E21" s="216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9"/>
      <c r="D22" s="215"/>
      <c r="E22" s="220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8"/>
      <c r="D23" s="228"/>
      <c r="E23" s="216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9"/>
      <c r="D24" s="215"/>
      <c r="E24" s="219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8"/>
      <c r="D25" s="228"/>
      <c r="E25" s="216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9"/>
      <c r="D26" s="215"/>
      <c r="E26" s="220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8"/>
      <c r="D27" s="228"/>
      <c r="E27" s="221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9"/>
      <c r="D28" s="215"/>
      <c r="E28" s="219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8"/>
      <c r="D29" s="228"/>
      <c r="E29" s="216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9"/>
      <c r="D30" s="215"/>
      <c r="E30" s="220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8"/>
      <c r="D31" s="228"/>
      <c r="E31" s="221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9"/>
      <c r="D32" s="215"/>
      <c r="E32" s="219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8"/>
      <c r="D33" s="228"/>
      <c r="E33" s="216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9"/>
      <c r="D34" s="215"/>
      <c r="E34" s="219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8"/>
      <c r="D35" s="228"/>
      <c r="E35" s="216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9"/>
      <c r="D36" s="215"/>
      <c r="E36" s="219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8"/>
      <c r="D37" s="228"/>
      <c r="E37" s="216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9"/>
      <c r="D38" s="215"/>
      <c r="E38" s="219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9">
        <v>36</v>
      </c>
      <c r="C39" s="238"/>
      <c r="D39" s="232"/>
      <c r="E39" s="225"/>
      <c r="F39" s="76"/>
      <c r="G39" s="145">
        <f t="shared" si="0"/>
        <v>0</v>
      </c>
      <c r="H39" s="146"/>
      <c r="I39" s="147"/>
      <c r="J39" s="131">
        <f t="shared" si="1"/>
      </c>
      <c r="K39" s="5" t="str">
        <f t="shared" si="2"/>
        <v>nie</v>
      </c>
    </row>
    <row r="40" spans="2:11" ht="21" customHeight="1">
      <c r="B40" s="154">
        <v>37</v>
      </c>
      <c r="C40" s="239"/>
      <c r="D40" s="233"/>
      <c r="E40" s="226"/>
      <c r="F40" s="69"/>
      <c r="G40" s="156">
        <f t="shared" si="0"/>
        <v>0</v>
      </c>
      <c r="H40" s="157"/>
      <c r="I40" s="158"/>
      <c r="J40" s="148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8"/>
      <c r="D41" s="228"/>
      <c r="E41" s="216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9"/>
      <c r="D42" s="228"/>
      <c r="E42" s="216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 thickBot="1">
      <c r="B43" s="107">
        <v>40</v>
      </c>
      <c r="C43" s="241"/>
      <c r="D43" s="234"/>
      <c r="E43" s="227"/>
      <c r="F43" s="134"/>
      <c r="G43" s="108">
        <f t="shared" si="0"/>
        <v>0</v>
      </c>
      <c r="H43" s="135"/>
      <c r="I43" s="136"/>
      <c r="J43" s="109">
        <f t="shared" si="1"/>
      </c>
      <c r="K43" s="5" t="str">
        <f t="shared" si="2"/>
        <v>nie</v>
      </c>
    </row>
    <row r="44" ht="15.75" thickTop="1"/>
  </sheetData>
  <sheetProtection selectLockedCells="1"/>
  <mergeCells count="15">
    <mergeCell ref="M13:O13"/>
    <mergeCell ref="M11:O11"/>
    <mergeCell ref="M12:O12"/>
    <mergeCell ref="M9:P9"/>
    <mergeCell ref="B2:C2"/>
    <mergeCell ref="E2:G2"/>
    <mergeCell ref="M2:O2"/>
    <mergeCell ref="B1:C1"/>
    <mergeCell ref="M4:N5"/>
    <mergeCell ref="M6:P6"/>
    <mergeCell ref="M7:P7"/>
    <mergeCell ref="M8:P8"/>
    <mergeCell ref="F1:J1"/>
    <mergeCell ref="H2:J2"/>
    <mergeCell ref="M1:O1"/>
  </mergeCells>
  <conditionalFormatting sqref="I4:I43">
    <cfRule type="cellIs" priority="1" dxfId="93" operator="lessThan">
      <formula>500</formula>
    </cfRule>
    <cfRule type="cellIs" priority="2" dxfId="94" operator="between">
      <formula>500</formula>
      <formula>539</formula>
    </cfRule>
    <cfRule type="cellIs" priority="3" dxfId="95" operator="between">
      <formula>540</formula>
      <formula>559</formula>
    </cfRule>
    <cfRule type="cellIs" priority="4" dxfId="96" operator="between">
      <formula>560</formula>
      <formula>579</formula>
    </cfRule>
    <cfRule type="cellIs" priority="5" dxfId="97" operator="between">
      <formula>580</formula>
      <formula>599</formula>
    </cfRule>
    <cfRule type="cellIs" priority="6" dxfId="98" operator="greaterThanOrEqual">
      <formula>600</formula>
    </cfRule>
  </conditionalFormatting>
  <conditionalFormatting sqref="J4:J43">
    <cfRule type="top10" priority="390" dxfId="99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Simka</dc:creator>
  <cp:keywords/>
  <dc:description/>
  <cp:lastModifiedBy>Lenka Gordikova</cp:lastModifiedBy>
  <cp:lastPrinted>2018-01-15T18:33:06Z</cp:lastPrinted>
  <dcterms:created xsi:type="dcterms:W3CDTF">2008-10-31T08:40:55Z</dcterms:created>
  <dcterms:modified xsi:type="dcterms:W3CDTF">2020-03-02T06:22:43Z</dcterms:modified>
  <cp:category/>
  <cp:version/>
  <cp:contentType/>
  <cp:contentStatus/>
</cp:coreProperties>
</file>